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Мелитополь\"/>
    </mc:Choice>
  </mc:AlternateContent>
  <xr:revisionPtr revIDLastSave="0" documentId="13_ncr:1_{9C9529BD-A160-4CF5-B87C-81E2E9105F8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I13" i="1"/>
  <c r="J15" i="1" l="1"/>
  <c r="I15" i="1"/>
  <c r="F15" i="1"/>
  <c r="F13" i="1"/>
</calcChain>
</file>

<file path=xl/sharedStrings.xml><?xml version="1.0" encoding="utf-8"?>
<sst xmlns="http://schemas.openxmlformats.org/spreadsheetml/2006/main" count="93" uniqueCount="55">
  <si>
    <t>Ведомость по товарам на складах</t>
  </si>
  <si>
    <t>Параметры:</t>
  </si>
  <si>
    <t>Период: 10.03.2025 - 17.03.2025</t>
  </si>
  <si>
    <t>Количество товаров: В единицах хранения</t>
  </si>
  <si>
    <t>Отбор:</t>
  </si>
  <si>
    <t>Склад В списке "1 КОЛБАСНЫЕ ИЗДЕЛИЯ Мелит...; АСП1 Мелитополь Останкино"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</si>
  <si>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</si>
  <si>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</si>
  <si>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</si>
  <si>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</si>
  <si>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</si>
  <si>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</si>
  <si>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</si>
  <si>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</si>
  <si>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</si>
  <si>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</si>
  <si>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</si>
  <si>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</si>
  <si>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</si>
  <si>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</si>
  <si>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</si>
  <si>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</si>
  <si>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</si>
  <si>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</si>
  <si>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</si>
  <si>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</si>
  <si>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</si>
  <si>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</si>
  <si>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</si>
  <si>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</si>
  <si>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</si>
  <si>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</si>
  <si>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</si>
  <si>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</si>
  <si>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</si>
  <si>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</si>
  <si>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массовая доля жира в сухом веществе 45 %.брусок  Останкино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</si>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</sst>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164" fontId="0" fillId="3" borderId="6" xfId="0" applyNumberFormat="1" applyFill="1" applyBorder="1" applyAlignment="1">
      <alignment horizontal="right" vertical="top"/>
    </xf>
    <xf numFmtId="165" fontId="0" fillId="3" borderId="6" xfId="0" applyNumberFormat="1" applyFill="1" applyBorder="1" applyAlignment="1">
      <alignment horizontal="right" vertical="top"/>
    </xf>
    <xf numFmtId="165" fontId="0" fillId="3" borderId="6" xfId="0" applyNumberFormat="1" applyFill="1" applyBorder="1" applyAlignment="1">
      <alignment vertical="top"/>
    </xf>
    <xf numFmtId="0" fontId="0" fillId="3" borderId="6" xfId="0" applyFill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3" borderId="6" xfId="0" applyNumberFormat="1" applyFill="1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45"/>
  <sheetViews>
    <sheetView tabSelected="1" workbookViewId="0">
      <selection activeCell="J13" sqref="J13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20" s="1" customFormat="1" ht="9.9499999999999993" customHeight="1" x14ac:dyDescent="0.2"/>
    <row r="2" spans="1:20" ht="24.95" customHeight="1" x14ac:dyDescent="0.2">
      <c r="A2" s="2" t="s">
        <v>0</v>
      </c>
      <c r="B2" s="2"/>
      <c r="C2" s="2"/>
    </row>
    <row r="3" spans="1:20" s="1" customFormat="1" ht="9.9499999999999993" customHeight="1" x14ac:dyDescent="0.2"/>
    <row r="4" spans="1:20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20" ht="12.95" customHeight="1" outlineLevel="1" x14ac:dyDescent="0.2">
      <c r="C5" s="3" t="s">
        <v>3</v>
      </c>
      <c r="D5" s="3"/>
      <c r="E5" s="3"/>
      <c r="F5" s="3"/>
    </row>
    <row r="6" spans="1:20" ht="26.1" customHeight="1" outlineLevel="1" x14ac:dyDescent="0.2">
      <c r="A6" s="3" t="s">
        <v>4</v>
      </c>
      <c r="B6" s="3"/>
      <c r="C6" s="25" t="s">
        <v>5</v>
      </c>
      <c r="D6" s="25"/>
      <c r="E6" s="25"/>
    </row>
    <row r="7" spans="1:20" s="1" customFormat="1" ht="9.9499999999999993" customHeight="1" x14ac:dyDescent="0.2"/>
    <row r="8" spans="1:20" ht="12.95" customHeight="1" x14ac:dyDescent="0.2">
      <c r="A8" s="26" t="s">
        <v>6</v>
      </c>
      <c r="B8" s="26"/>
      <c r="C8" s="26"/>
      <c r="D8" s="26"/>
      <c r="E8" s="26" t="s">
        <v>7</v>
      </c>
      <c r="F8" s="20" t="s">
        <v>8</v>
      </c>
      <c r="G8" s="20"/>
      <c r="H8" s="20"/>
      <c r="I8" s="20"/>
      <c r="J8" s="20"/>
      <c r="K8" s="20" t="s">
        <v>9</v>
      </c>
      <c r="L8" s="20"/>
      <c r="M8" s="20"/>
      <c r="N8" s="20"/>
    </row>
    <row r="9" spans="1:20" ht="26.1" customHeight="1" x14ac:dyDescent="0.2">
      <c r="A9" s="27"/>
      <c r="B9" s="28"/>
      <c r="C9" s="28"/>
      <c r="D9" s="29"/>
      <c r="E9" s="30"/>
      <c r="F9" s="20" t="s">
        <v>10</v>
      </c>
      <c r="G9" s="20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  <c r="P9" s="20" t="s">
        <v>10</v>
      </c>
      <c r="Q9" s="20"/>
      <c r="R9" s="4" t="s">
        <v>11</v>
      </c>
      <c r="S9" s="4" t="s">
        <v>12</v>
      </c>
      <c r="T9" s="4" t="s">
        <v>13</v>
      </c>
    </row>
    <row r="10" spans="1:20" ht="11.1" customHeight="1" x14ac:dyDescent="0.2">
      <c r="A10" s="21" t="s">
        <v>18</v>
      </c>
      <c r="B10" s="21"/>
      <c r="C10" s="21"/>
      <c r="D10" s="21"/>
      <c r="E10" s="5" t="s">
        <v>19</v>
      </c>
      <c r="F10" s="23">
        <v>173</v>
      </c>
      <c r="G10" s="23"/>
      <c r="H10" s="7"/>
      <c r="I10" s="6">
        <v>44</v>
      </c>
      <c r="J10" s="6">
        <v>129</v>
      </c>
      <c r="K10" s="6">
        <v>24.22</v>
      </c>
      <c r="L10" s="7"/>
      <c r="M10" s="6">
        <v>6.16</v>
      </c>
      <c r="N10" s="6">
        <v>18.059999999999999</v>
      </c>
    </row>
    <row r="11" spans="1:20" ht="11.1" customHeight="1" x14ac:dyDescent="0.2">
      <c r="A11" s="21" t="s">
        <v>20</v>
      </c>
      <c r="B11" s="21"/>
      <c r="C11" s="21"/>
      <c r="D11" s="21"/>
      <c r="E11" s="5" t="s">
        <v>19</v>
      </c>
      <c r="F11" s="23">
        <v>254</v>
      </c>
      <c r="G11" s="23"/>
      <c r="H11" s="6">
        <v>112</v>
      </c>
      <c r="I11" s="6">
        <v>99</v>
      </c>
      <c r="J11" s="6">
        <v>267</v>
      </c>
      <c r="K11" s="6">
        <v>45.72</v>
      </c>
      <c r="L11" s="6">
        <v>20.16</v>
      </c>
      <c r="M11" s="6">
        <v>17.82</v>
      </c>
      <c r="N11" s="6">
        <v>48.06</v>
      </c>
    </row>
    <row r="12" spans="1:20" ht="11.1" customHeight="1" x14ac:dyDescent="0.2">
      <c r="A12" s="21" t="s">
        <v>21</v>
      </c>
      <c r="B12" s="21"/>
      <c r="C12" s="21"/>
      <c r="D12" s="21"/>
      <c r="E12" s="5" t="s">
        <v>19</v>
      </c>
      <c r="F12" s="23">
        <v>217</v>
      </c>
      <c r="G12" s="23"/>
      <c r="H12" s="6">
        <v>160</v>
      </c>
      <c r="I12" s="6">
        <v>114</v>
      </c>
      <c r="J12" s="6">
        <v>263</v>
      </c>
      <c r="K12" s="6">
        <v>39.06</v>
      </c>
      <c r="L12" s="6">
        <v>28.8</v>
      </c>
      <c r="M12" s="6">
        <v>20.52</v>
      </c>
      <c r="N12" s="6">
        <v>47.34</v>
      </c>
    </row>
    <row r="13" spans="1:20" ht="11.1" customHeight="1" x14ac:dyDescent="0.2">
      <c r="A13" s="21" t="s">
        <v>22</v>
      </c>
      <c r="B13" s="21"/>
      <c r="C13" s="21"/>
      <c r="D13" s="21"/>
      <c r="E13" s="5" t="s">
        <v>19</v>
      </c>
      <c r="F13" s="22">
        <f>P13</f>
        <v>2711</v>
      </c>
      <c r="G13" s="22"/>
      <c r="H13" s="15">
        <v>900</v>
      </c>
      <c r="I13" s="15">
        <f>12+S13+I14</f>
        <v>719</v>
      </c>
      <c r="J13" s="15">
        <f>888+T13+39</f>
        <v>2970</v>
      </c>
      <c r="K13" s="7"/>
      <c r="L13" s="6">
        <v>162</v>
      </c>
      <c r="M13" s="6">
        <v>2.16</v>
      </c>
      <c r="N13" s="6">
        <v>159.84</v>
      </c>
      <c r="P13" s="17">
        <v>2711</v>
      </c>
      <c r="Q13" s="17"/>
      <c r="R13" s="18"/>
      <c r="S13" s="15">
        <v>668</v>
      </c>
      <c r="T13" s="16">
        <v>2043</v>
      </c>
    </row>
    <row r="14" spans="1:20" ht="11.1" customHeight="1" x14ac:dyDescent="0.2">
      <c r="A14" s="21" t="s">
        <v>22</v>
      </c>
      <c r="B14" s="21"/>
      <c r="C14" s="21"/>
      <c r="D14" s="21"/>
      <c r="E14" s="5" t="s">
        <v>19</v>
      </c>
      <c r="F14" s="23"/>
      <c r="G14" s="23"/>
      <c r="H14" s="6">
        <v>78</v>
      </c>
      <c r="I14" s="6">
        <v>39</v>
      </c>
      <c r="J14" s="6">
        <v>39</v>
      </c>
      <c r="K14" s="7"/>
      <c r="L14" s="6">
        <v>14.04</v>
      </c>
      <c r="M14" s="6">
        <v>7.02</v>
      </c>
      <c r="N14" s="6">
        <v>7.02</v>
      </c>
    </row>
    <row r="15" spans="1:20" ht="11.1" customHeight="1" x14ac:dyDescent="0.2">
      <c r="A15" s="21" t="s">
        <v>23</v>
      </c>
      <c r="B15" s="21"/>
      <c r="C15" s="21"/>
      <c r="D15" s="21"/>
      <c r="E15" s="5" t="s">
        <v>19</v>
      </c>
      <c r="F15" s="22">
        <f>P15</f>
        <v>7065</v>
      </c>
      <c r="G15" s="22"/>
      <c r="H15" s="16">
        <v>2055</v>
      </c>
      <c r="I15" s="15">
        <f>80+S15</f>
        <v>1995</v>
      </c>
      <c r="J15" s="16">
        <f>1975+T15</f>
        <v>7125</v>
      </c>
      <c r="K15" s="7"/>
      <c r="L15" s="6">
        <v>369.9</v>
      </c>
      <c r="M15" s="6">
        <v>14.4</v>
      </c>
      <c r="N15" s="6">
        <v>355.5</v>
      </c>
      <c r="P15" s="17">
        <v>7065</v>
      </c>
      <c r="Q15" s="17"/>
      <c r="R15" s="18"/>
      <c r="S15" s="16">
        <v>1915</v>
      </c>
      <c r="T15" s="16">
        <v>5150</v>
      </c>
    </row>
    <row r="16" spans="1:20" ht="11.1" customHeight="1" x14ac:dyDescent="0.2">
      <c r="A16" s="21" t="s">
        <v>24</v>
      </c>
      <c r="B16" s="21"/>
      <c r="C16" s="21"/>
      <c r="D16" s="21"/>
      <c r="E16" s="5" t="s">
        <v>19</v>
      </c>
      <c r="F16" s="23">
        <v>142</v>
      </c>
      <c r="G16" s="23"/>
      <c r="H16" s="7"/>
      <c r="I16" s="6">
        <v>69</v>
      </c>
      <c r="J16" s="6">
        <v>73</v>
      </c>
      <c r="K16" s="6">
        <v>56.8</v>
      </c>
      <c r="L16" s="7"/>
      <c r="M16" s="6">
        <v>27.6</v>
      </c>
      <c r="N16" s="6">
        <v>29.2</v>
      </c>
    </row>
    <row r="17" spans="1:14" ht="11.1" customHeight="1" x14ac:dyDescent="0.2">
      <c r="A17" s="21" t="s">
        <v>25</v>
      </c>
      <c r="B17" s="21"/>
      <c r="C17" s="21"/>
      <c r="D17" s="21"/>
      <c r="E17" s="5" t="s">
        <v>26</v>
      </c>
      <c r="F17" s="23">
        <v>153.9</v>
      </c>
      <c r="G17" s="23"/>
      <c r="H17" s="7"/>
      <c r="I17" s="6">
        <v>80.234999999999999</v>
      </c>
      <c r="J17" s="6">
        <v>73.665000000000006</v>
      </c>
      <c r="K17" s="6">
        <v>153.9</v>
      </c>
      <c r="L17" s="7"/>
      <c r="M17" s="6">
        <v>80.234999999999999</v>
      </c>
      <c r="N17" s="6">
        <v>73.665000000000006</v>
      </c>
    </row>
    <row r="18" spans="1:14" ht="11.1" customHeight="1" x14ac:dyDescent="0.2">
      <c r="A18" s="21" t="s">
        <v>27</v>
      </c>
      <c r="B18" s="21"/>
      <c r="C18" s="21"/>
      <c r="D18" s="21"/>
      <c r="E18" s="5" t="s">
        <v>26</v>
      </c>
      <c r="F18" s="23">
        <v>58</v>
      </c>
      <c r="G18" s="23"/>
      <c r="H18" s="6">
        <v>105.01</v>
      </c>
      <c r="I18" s="6">
        <v>15</v>
      </c>
      <c r="J18" s="6">
        <v>148.01</v>
      </c>
      <c r="K18" s="6">
        <v>58</v>
      </c>
      <c r="L18" s="6">
        <v>105.01</v>
      </c>
      <c r="M18" s="6">
        <v>15</v>
      </c>
      <c r="N18" s="6">
        <v>148.01</v>
      </c>
    </row>
    <row r="19" spans="1:14" ht="11.1" customHeight="1" x14ac:dyDescent="0.2">
      <c r="A19" s="21" t="s">
        <v>28</v>
      </c>
      <c r="B19" s="21"/>
      <c r="C19" s="21"/>
      <c r="D19" s="21"/>
      <c r="E19" s="5" t="s">
        <v>19</v>
      </c>
      <c r="F19" s="23">
        <v>714</v>
      </c>
      <c r="G19" s="23"/>
      <c r="H19" s="7"/>
      <c r="I19" s="6">
        <v>160</v>
      </c>
      <c r="J19" s="6">
        <v>554</v>
      </c>
      <c r="K19" s="6">
        <v>128.52000000000001</v>
      </c>
      <c r="L19" s="7"/>
      <c r="M19" s="6">
        <v>28.8</v>
      </c>
      <c r="N19" s="6">
        <v>99.72</v>
      </c>
    </row>
    <row r="20" spans="1:14" ht="11.1" customHeight="1" x14ac:dyDescent="0.2">
      <c r="A20" s="21" t="s">
        <v>29</v>
      </c>
      <c r="B20" s="21"/>
      <c r="C20" s="21"/>
      <c r="D20" s="21"/>
      <c r="E20" s="5" t="s">
        <v>19</v>
      </c>
      <c r="F20" s="23">
        <v>170</v>
      </c>
      <c r="G20" s="23"/>
      <c r="H20" s="6">
        <v>72</v>
      </c>
      <c r="I20" s="6">
        <v>40</v>
      </c>
      <c r="J20" s="6">
        <v>202</v>
      </c>
      <c r="K20" s="6">
        <v>17</v>
      </c>
      <c r="L20" s="6">
        <v>7.2</v>
      </c>
      <c r="M20" s="6">
        <v>4</v>
      </c>
      <c r="N20" s="6">
        <v>20.2</v>
      </c>
    </row>
    <row r="21" spans="1:14" ht="11.1" customHeight="1" x14ac:dyDescent="0.2">
      <c r="A21" s="21" t="s">
        <v>30</v>
      </c>
      <c r="B21" s="21"/>
      <c r="C21" s="21"/>
      <c r="D21" s="21"/>
      <c r="E21" s="5" t="s">
        <v>19</v>
      </c>
      <c r="F21" s="23">
        <v>461</v>
      </c>
      <c r="G21" s="23"/>
      <c r="H21" s="10">
        <v>1420</v>
      </c>
      <c r="I21" s="6">
        <v>338</v>
      </c>
      <c r="J21" s="10">
        <v>1543</v>
      </c>
      <c r="K21" s="6">
        <v>82.98</v>
      </c>
      <c r="L21" s="6">
        <v>255.6</v>
      </c>
      <c r="M21" s="6">
        <v>60.84</v>
      </c>
      <c r="N21" s="6">
        <v>277.74</v>
      </c>
    </row>
    <row r="22" spans="1:14" ht="11.1" customHeight="1" x14ac:dyDescent="0.2">
      <c r="A22" s="21" t="s">
        <v>31</v>
      </c>
      <c r="B22" s="21"/>
      <c r="C22" s="21"/>
      <c r="D22" s="21"/>
      <c r="E22" s="5" t="s">
        <v>26</v>
      </c>
      <c r="F22" s="23">
        <v>301.39999999999998</v>
      </c>
      <c r="G22" s="23"/>
      <c r="H22" s="7"/>
      <c r="I22" s="6">
        <v>77.641000000000005</v>
      </c>
      <c r="J22" s="6">
        <v>223.75899999999999</v>
      </c>
      <c r="K22" s="6">
        <v>301.39999999999998</v>
      </c>
      <c r="L22" s="7"/>
      <c r="M22" s="6">
        <v>77.641000000000005</v>
      </c>
      <c r="N22" s="6">
        <v>223.75899999999999</v>
      </c>
    </row>
    <row r="23" spans="1:14" ht="11.1" customHeight="1" x14ac:dyDescent="0.2">
      <c r="A23" s="21" t="s">
        <v>32</v>
      </c>
      <c r="B23" s="21"/>
      <c r="C23" s="21"/>
      <c r="D23" s="21"/>
      <c r="E23" s="5" t="s">
        <v>19</v>
      </c>
      <c r="F23" s="8"/>
      <c r="G23" s="9"/>
      <c r="H23" s="10">
        <v>2220</v>
      </c>
      <c r="I23" s="6">
        <v>11</v>
      </c>
      <c r="J23" s="10">
        <v>2209</v>
      </c>
      <c r="K23" s="7"/>
      <c r="L23" s="6">
        <v>399.6</v>
      </c>
      <c r="M23" s="6">
        <v>1.98</v>
      </c>
      <c r="N23" s="6">
        <v>397.62</v>
      </c>
    </row>
    <row r="24" spans="1:14" ht="11.1" customHeight="1" x14ac:dyDescent="0.2">
      <c r="A24" s="21" t="s">
        <v>33</v>
      </c>
      <c r="B24" s="21"/>
      <c r="C24" s="21"/>
      <c r="D24" s="21"/>
      <c r="E24" s="5" t="s">
        <v>19</v>
      </c>
      <c r="F24" s="23">
        <v>401</v>
      </c>
      <c r="G24" s="23"/>
      <c r="H24" s="10">
        <v>1220</v>
      </c>
      <c r="I24" s="6">
        <v>249</v>
      </c>
      <c r="J24" s="10">
        <v>1372</v>
      </c>
      <c r="K24" s="6">
        <v>72.180000000000007</v>
      </c>
      <c r="L24" s="6">
        <v>219.6</v>
      </c>
      <c r="M24" s="6">
        <v>44.82</v>
      </c>
      <c r="N24" s="6">
        <v>246.96</v>
      </c>
    </row>
    <row r="25" spans="1:14" ht="11.1" customHeight="1" x14ac:dyDescent="0.2">
      <c r="A25" s="21" t="s">
        <v>34</v>
      </c>
      <c r="B25" s="21"/>
      <c r="C25" s="21"/>
      <c r="D25" s="21"/>
      <c r="E25" s="5" t="s">
        <v>19</v>
      </c>
      <c r="F25" s="23">
        <v>403</v>
      </c>
      <c r="G25" s="23"/>
      <c r="H25" s="7"/>
      <c r="I25" s="6">
        <v>282</v>
      </c>
      <c r="J25" s="6">
        <v>121</v>
      </c>
      <c r="K25" s="6">
        <v>72.540000000000006</v>
      </c>
      <c r="L25" s="7"/>
      <c r="M25" s="6">
        <v>50.76</v>
      </c>
      <c r="N25" s="6">
        <v>21.78</v>
      </c>
    </row>
    <row r="26" spans="1:14" ht="11.1" customHeight="1" x14ac:dyDescent="0.2">
      <c r="A26" s="21" t="s">
        <v>35</v>
      </c>
      <c r="B26" s="21"/>
      <c r="C26" s="21"/>
      <c r="D26" s="21"/>
      <c r="E26" s="5" t="s">
        <v>19</v>
      </c>
      <c r="F26" s="23">
        <v>952</v>
      </c>
      <c r="G26" s="23"/>
      <c r="H26" s="10">
        <v>1960</v>
      </c>
      <c r="I26" s="6">
        <v>479</v>
      </c>
      <c r="J26" s="10">
        <v>2433</v>
      </c>
      <c r="K26" s="6">
        <v>171.36</v>
      </c>
      <c r="L26" s="6">
        <v>352.8</v>
      </c>
      <c r="M26" s="6">
        <v>86.22</v>
      </c>
      <c r="N26" s="6">
        <v>437.94</v>
      </c>
    </row>
    <row r="27" spans="1:14" ht="21.95" customHeight="1" x14ac:dyDescent="0.2">
      <c r="A27" s="21" t="s">
        <v>36</v>
      </c>
      <c r="B27" s="21"/>
      <c r="C27" s="21"/>
      <c r="D27" s="21"/>
      <c r="E27" s="5" t="s">
        <v>26</v>
      </c>
      <c r="F27" s="8"/>
      <c r="G27" s="9"/>
      <c r="H27" s="6">
        <v>6.3</v>
      </c>
      <c r="I27" s="6">
        <v>6.3</v>
      </c>
      <c r="J27" s="7"/>
      <c r="K27" s="7"/>
      <c r="L27" s="6">
        <v>6.3</v>
      </c>
      <c r="M27" s="6">
        <v>6.3</v>
      </c>
      <c r="N27" s="7"/>
    </row>
    <row r="28" spans="1:14" ht="21.95" customHeight="1" x14ac:dyDescent="0.2">
      <c r="A28" s="21" t="s">
        <v>37</v>
      </c>
      <c r="B28" s="21"/>
      <c r="C28" s="21"/>
      <c r="D28" s="21"/>
      <c r="E28" s="5" t="s">
        <v>19</v>
      </c>
      <c r="F28" s="23">
        <v>386</v>
      </c>
      <c r="G28" s="23"/>
      <c r="H28" s="6">
        <v>570</v>
      </c>
      <c r="I28" s="6">
        <v>248</v>
      </c>
      <c r="J28" s="6">
        <v>708</v>
      </c>
      <c r="K28" s="6">
        <v>69.48</v>
      </c>
      <c r="L28" s="6">
        <v>102.6</v>
      </c>
      <c r="M28" s="6">
        <v>44.64</v>
      </c>
      <c r="N28" s="6">
        <v>127.44</v>
      </c>
    </row>
    <row r="29" spans="1:14" ht="11.1" customHeight="1" x14ac:dyDescent="0.2">
      <c r="A29" s="21" t="s">
        <v>38</v>
      </c>
      <c r="B29" s="21"/>
      <c r="C29" s="21"/>
      <c r="D29" s="21"/>
      <c r="E29" s="5" t="s">
        <v>19</v>
      </c>
      <c r="F29" s="23">
        <v>347</v>
      </c>
      <c r="G29" s="23"/>
      <c r="H29" s="6">
        <v>608</v>
      </c>
      <c r="I29" s="6">
        <v>238</v>
      </c>
      <c r="J29" s="6">
        <v>717</v>
      </c>
      <c r="K29" s="6">
        <v>62.46</v>
      </c>
      <c r="L29" s="6">
        <v>109.44</v>
      </c>
      <c r="M29" s="6">
        <v>42.84</v>
      </c>
      <c r="N29" s="6">
        <v>129.06</v>
      </c>
    </row>
    <row r="30" spans="1:14" ht="21.95" customHeight="1" x14ac:dyDescent="0.2">
      <c r="A30" s="21" t="s">
        <v>39</v>
      </c>
      <c r="B30" s="21"/>
      <c r="C30" s="21"/>
      <c r="D30" s="21"/>
      <c r="E30" s="5" t="s">
        <v>26</v>
      </c>
      <c r="F30" s="23">
        <v>410.1</v>
      </c>
      <c r="G30" s="23"/>
      <c r="H30" s="7"/>
      <c r="I30" s="6">
        <v>139.35400000000001</v>
      </c>
      <c r="J30" s="6">
        <v>270.74599999999998</v>
      </c>
      <c r="K30" s="6">
        <v>410.1</v>
      </c>
      <c r="L30" s="7"/>
      <c r="M30" s="6">
        <v>139.35400000000001</v>
      </c>
      <c r="N30" s="6">
        <v>270.74599999999998</v>
      </c>
    </row>
    <row r="31" spans="1:14" ht="21.95" customHeight="1" x14ac:dyDescent="0.2">
      <c r="A31" s="21" t="s">
        <v>40</v>
      </c>
      <c r="B31" s="21"/>
      <c r="C31" s="21"/>
      <c r="D31" s="21"/>
      <c r="E31" s="5" t="s">
        <v>26</v>
      </c>
      <c r="F31" s="23">
        <v>65</v>
      </c>
      <c r="G31" s="23"/>
      <c r="H31" s="6">
        <v>373.81200000000001</v>
      </c>
      <c r="I31" s="6">
        <v>58.22</v>
      </c>
      <c r="J31" s="6">
        <v>380.59199999999998</v>
      </c>
      <c r="K31" s="6">
        <v>65</v>
      </c>
      <c r="L31" s="6">
        <v>373.81200000000001</v>
      </c>
      <c r="M31" s="6">
        <v>58.22</v>
      </c>
      <c r="N31" s="6">
        <v>380.59199999999998</v>
      </c>
    </row>
    <row r="32" spans="1:14" ht="21.95" customHeight="1" x14ac:dyDescent="0.2">
      <c r="A32" s="21" t="s">
        <v>41</v>
      </c>
      <c r="B32" s="21"/>
      <c r="C32" s="21"/>
      <c r="D32" s="21"/>
      <c r="E32" s="5" t="s">
        <v>26</v>
      </c>
      <c r="F32" s="23">
        <v>205.2</v>
      </c>
      <c r="G32" s="23"/>
      <c r="H32" s="7"/>
      <c r="I32" s="6">
        <v>40.832000000000001</v>
      </c>
      <c r="J32" s="6">
        <v>164.36799999999999</v>
      </c>
      <c r="K32" s="6">
        <v>205.2</v>
      </c>
      <c r="L32" s="7"/>
      <c r="M32" s="6">
        <v>40.832000000000001</v>
      </c>
      <c r="N32" s="6">
        <v>164.36799999999999</v>
      </c>
    </row>
    <row r="33" spans="1:14" ht="11.1" customHeight="1" x14ac:dyDescent="0.2">
      <c r="A33" s="21" t="s">
        <v>42</v>
      </c>
      <c r="B33" s="21"/>
      <c r="C33" s="21"/>
      <c r="D33" s="21"/>
      <c r="E33" s="5" t="s">
        <v>19</v>
      </c>
      <c r="F33" s="23">
        <v>184</v>
      </c>
      <c r="G33" s="23"/>
      <c r="H33" s="6">
        <v>90</v>
      </c>
      <c r="I33" s="6">
        <v>119</v>
      </c>
      <c r="J33" s="6">
        <v>155</v>
      </c>
      <c r="K33" s="6">
        <v>18.399999999999999</v>
      </c>
      <c r="L33" s="6">
        <v>9</v>
      </c>
      <c r="M33" s="6">
        <v>11.9</v>
      </c>
      <c r="N33" s="6">
        <v>15.5</v>
      </c>
    </row>
    <row r="34" spans="1:14" ht="11.1" customHeight="1" x14ac:dyDescent="0.2">
      <c r="A34" s="21" t="s">
        <v>43</v>
      </c>
      <c r="B34" s="21"/>
      <c r="C34" s="21"/>
      <c r="D34" s="21"/>
      <c r="E34" s="5" t="s">
        <v>19</v>
      </c>
      <c r="F34" s="23">
        <v>217</v>
      </c>
      <c r="G34" s="23"/>
      <c r="H34" s="6">
        <v>264</v>
      </c>
      <c r="I34" s="6">
        <v>137</v>
      </c>
      <c r="J34" s="6">
        <v>344</v>
      </c>
      <c r="K34" s="6">
        <v>21.7</v>
      </c>
      <c r="L34" s="6">
        <v>26.4</v>
      </c>
      <c r="M34" s="6">
        <v>13.7</v>
      </c>
      <c r="N34" s="6">
        <v>34.4</v>
      </c>
    </row>
    <row r="35" spans="1:14" ht="11.1" customHeight="1" x14ac:dyDescent="0.2">
      <c r="A35" s="21" t="s">
        <v>44</v>
      </c>
      <c r="B35" s="21"/>
      <c r="C35" s="21"/>
      <c r="D35" s="21"/>
      <c r="E35" s="5" t="s">
        <v>19</v>
      </c>
      <c r="F35" s="23">
        <v>247</v>
      </c>
      <c r="G35" s="23"/>
      <c r="H35" s="7"/>
      <c r="I35" s="6">
        <v>57</v>
      </c>
      <c r="J35" s="6">
        <v>190</v>
      </c>
      <c r="K35" s="6">
        <v>24.7</v>
      </c>
      <c r="L35" s="7"/>
      <c r="M35" s="6">
        <v>5.7</v>
      </c>
      <c r="N35" s="6">
        <v>19</v>
      </c>
    </row>
    <row r="36" spans="1:14" ht="21.95" customHeight="1" x14ac:dyDescent="0.2">
      <c r="A36" s="21" t="s">
        <v>45</v>
      </c>
      <c r="B36" s="21"/>
      <c r="C36" s="21"/>
      <c r="D36" s="21"/>
      <c r="E36" s="5" t="s">
        <v>26</v>
      </c>
      <c r="F36" s="23">
        <v>900</v>
      </c>
      <c r="G36" s="23"/>
      <c r="H36" s="7"/>
      <c r="I36" s="6">
        <v>149.79900000000001</v>
      </c>
      <c r="J36" s="6">
        <v>750.20100000000002</v>
      </c>
      <c r="K36" s="6">
        <v>900</v>
      </c>
      <c r="L36" s="7"/>
      <c r="M36" s="6">
        <v>149.79900000000001</v>
      </c>
      <c r="N36" s="6">
        <v>750.20100000000002</v>
      </c>
    </row>
    <row r="37" spans="1:14" ht="11.1" customHeight="1" x14ac:dyDescent="0.2">
      <c r="A37" s="21" t="s">
        <v>46</v>
      </c>
      <c r="B37" s="21"/>
      <c r="C37" s="21"/>
      <c r="D37" s="21"/>
      <c r="E37" s="5" t="s">
        <v>19</v>
      </c>
      <c r="F37" s="23">
        <v>163</v>
      </c>
      <c r="G37" s="23"/>
      <c r="H37" s="7"/>
      <c r="I37" s="6">
        <v>40</v>
      </c>
      <c r="J37" s="6">
        <v>123</v>
      </c>
      <c r="K37" s="6">
        <v>22.82</v>
      </c>
      <c r="L37" s="7"/>
      <c r="M37" s="6">
        <v>5.6</v>
      </c>
      <c r="N37" s="6">
        <v>17.22</v>
      </c>
    </row>
    <row r="38" spans="1:14" ht="11.1" customHeight="1" x14ac:dyDescent="0.2">
      <c r="A38" s="21" t="s">
        <v>47</v>
      </c>
      <c r="B38" s="21"/>
      <c r="C38" s="21"/>
      <c r="D38" s="21"/>
      <c r="E38" s="5" t="s">
        <v>19</v>
      </c>
      <c r="F38" s="8"/>
      <c r="G38" s="9"/>
      <c r="H38" s="6">
        <v>1</v>
      </c>
      <c r="I38" s="6">
        <v>1</v>
      </c>
      <c r="J38" s="7"/>
      <c r="K38" s="7"/>
      <c r="L38" s="6">
        <v>0.14000000000000001</v>
      </c>
      <c r="M38" s="6">
        <v>0.14000000000000001</v>
      </c>
      <c r="N38" s="7"/>
    </row>
    <row r="39" spans="1:14" ht="11.1" customHeight="1" x14ac:dyDescent="0.2">
      <c r="A39" s="21" t="s">
        <v>48</v>
      </c>
      <c r="B39" s="21"/>
      <c r="C39" s="21"/>
      <c r="D39" s="21"/>
      <c r="E39" s="5" t="s">
        <v>19</v>
      </c>
      <c r="F39" s="23">
        <v>369</v>
      </c>
      <c r="G39" s="23"/>
      <c r="H39" s="6">
        <v>220</v>
      </c>
      <c r="I39" s="6">
        <v>140</v>
      </c>
      <c r="J39" s="6">
        <v>449</v>
      </c>
      <c r="K39" s="6">
        <v>73.8</v>
      </c>
      <c r="L39" s="6">
        <v>44</v>
      </c>
      <c r="M39" s="6">
        <v>28</v>
      </c>
      <c r="N39" s="6">
        <v>89.8</v>
      </c>
    </row>
    <row r="40" spans="1:14" ht="11.1" customHeight="1" x14ac:dyDescent="0.2">
      <c r="A40" s="21" t="s">
        <v>49</v>
      </c>
      <c r="B40" s="21"/>
      <c r="C40" s="21"/>
      <c r="D40" s="21"/>
      <c r="E40" s="5" t="s">
        <v>26</v>
      </c>
      <c r="F40" s="23">
        <v>48.7</v>
      </c>
      <c r="G40" s="23"/>
      <c r="H40" s="6">
        <v>736.11099999999999</v>
      </c>
      <c r="I40" s="6">
        <v>52.162999999999997</v>
      </c>
      <c r="J40" s="6">
        <v>732.64800000000002</v>
      </c>
      <c r="K40" s="6">
        <v>48.7</v>
      </c>
      <c r="L40" s="6">
        <v>736.11099999999999</v>
      </c>
      <c r="M40" s="6">
        <v>52.162999999999997</v>
      </c>
      <c r="N40" s="6">
        <v>732.64800000000002</v>
      </c>
    </row>
    <row r="41" spans="1:14" ht="11.1" customHeight="1" x14ac:dyDescent="0.2">
      <c r="A41" s="21" t="s">
        <v>50</v>
      </c>
      <c r="B41" s="21"/>
      <c r="C41" s="21"/>
      <c r="D41" s="21"/>
      <c r="E41" s="5" t="s">
        <v>26</v>
      </c>
      <c r="F41" s="8"/>
      <c r="G41" s="9"/>
      <c r="H41" s="6">
        <v>6.24</v>
      </c>
      <c r="I41" s="6">
        <v>6.24</v>
      </c>
      <c r="J41" s="7"/>
      <c r="K41" s="7"/>
      <c r="L41" s="6">
        <v>6.24</v>
      </c>
      <c r="M41" s="6">
        <v>6.24</v>
      </c>
      <c r="N41" s="7"/>
    </row>
    <row r="42" spans="1:14" ht="11.1" customHeight="1" x14ac:dyDescent="0.2">
      <c r="A42" s="21" t="s">
        <v>51</v>
      </c>
      <c r="B42" s="21"/>
      <c r="C42" s="21"/>
      <c r="D42" s="21"/>
      <c r="E42" s="5" t="s">
        <v>19</v>
      </c>
      <c r="F42" s="23">
        <v>207</v>
      </c>
      <c r="G42" s="23"/>
      <c r="H42" s="6">
        <v>130</v>
      </c>
      <c r="I42" s="6">
        <v>99</v>
      </c>
      <c r="J42" s="6">
        <v>238</v>
      </c>
      <c r="K42" s="6">
        <v>41.4</v>
      </c>
      <c r="L42" s="6">
        <v>26</v>
      </c>
      <c r="M42" s="6">
        <v>19.8</v>
      </c>
      <c r="N42" s="6">
        <v>47.6</v>
      </c>
    </row>
    <row r="43" spans="1:14" ht="11.1" customHeight="1" x14ac:dyDescent="0.2">
      <c r="A43" s="21" t="s">
        <v>52</v>
      </c>
      <c r="B43" s="21"/>
      <c r="C43" s="21"/>
      <c r="D43" s="21"/>
      <c r="E43" s="5" t="s">
        <v>26</v>
      </c>
      <c r="F43" s="24">
        <v>1131.5</v>
      </c>
      <c r="G43" s="24"/>
      <c r="H43" s="7"/>
      <c r="I43" s="6">
        <v>304.55700000000002</v>
      </c>
      <c r="J43" s="6">
        <v>826.94299999999998</v>
      </c>
      <c r="K43" s="10">
        <v>1131.5</v>
      </c>
      <c r="L43" s="7"/>
      <c r="M43" s="6">
        <v>304.55700000000002</v>
      </c>
      <c r="N43" s="6">
        <v>826.94299999999998</v>
      </c>
    </row>
    <row r="44" spans="1:14" ht="11.1" customHeight="1" x14ac:dyDescent="0.2">
      <c r="A44" s="21" t="s">
        <v>53</v>
      </c>
      <c r="B44" s="21"/>
      <c r="C44" s="21"/>
      <c r="D44" s="21"/>
      <c r="E44" s="5" t="s">
        <v>26</v>
      </c>
      <c r="F44" s="8"/>
      <c r="G44" s="9"/>
      <c r="H44" s="6">
        <v>24.943000000000001</v>
      </c>
      <c r="I44" s="6">
        <v>24.943000000000001</v>
      </c>
      <c r="J44" s="7"/>
      <c r="K44" s="7"/>
      <c r="L44" s="6">
        <v>24.943000000000001</v>
      </c>
      <c r="M44" s="6">
        <v>24.943000000000001</v>
      </c>
      <c r="N44" s="7"/>
    </row>
    <row r="45" spans="1:14" ht="12.95" customHeight="1" x14ac:dyDescent="0.2">
      <c r="A45" s="19" t="s">
        <v>54</v>
      </c>
      <c r="B45" s="19"/>
      <c r="C45" s="19"/>
      <c r="D45" s="19"/>
      <c r="E45" s="19"/>
      <c r="F45" s="11"/>
      <c r="G45" s="12"/>
      <c r="H45" s="13"/>
      <c r="I45" s="13"/>
      <c r="J45" s="13"/>
      <c r="K45" s="14">
        <v>4318.9399999999996</v>
      </c>
      <c r="L45" s="14">
        <v>3385.6559999999999</v>
      </c>
      <c r="M45" s="14">
        <v>1493.684</v>
      </c>
      <c r="N45" s="14">
        <v>6210.9120000000003</v>
      </c>
    </row>
  </sheetData>
  <mergeCells count="73">
    <mergeCell ref="C6:E6"/>
    <mergeCell ref="A8:D9"/>
    <mergeCell ref="E8:E9"/>
    <mergeCell ref="F8:J8"/>
    <mergeCell ref="K8:N8"/>
    <mergeCell ref="F9:G9"/>
    <mergeCell ref="A10:D10"/>
    <mergeCell ref="F10:G10"/>
    <mergeCell ref="A11:D11"/>
    <mergeCell ref="F11:G11"/>
    <mergeCell ref="A12:D12"/>
    <mergeCell ref="F12:G12"/>
    <mergeCell ref="A13:D13"/>
    <mergeCell ref="A15:D15"/>
    <mergeCell ref="A16:D16"/>
    <mergeCell ref="F16:G16"/>
    <mergeCell ref="A17:D17"/>
    <mergeCell ref="F17:G17"/>
    <mergeCell ref="A18:D18"/>
    <mergeCell ref="F18:G18"/>
    <mergeCell ref="A19:D19"/>
    <mergeCell ref="F19:G19"/>
    <mergeCell ref="A20:D20"/>
    <mergeCell ref="F20:G20"/>
    <mergeCell ref="A21:D21"/>
    <mergeCell ref="F21:G21"/>
    <mergeCell ref="A22:D22"/>
    <mergeCell ref="F22:G22"/>
    <mergeCell ref="A23:D23"/>
    <mergeCell ref="A24:D24"/>
    <mergeCell ref="F24:G24"/>
    <mergeCell ref="A25:D25"/>
    <mergeCell ref="F25:G25"/>
    <mergeCell ref="A26:D26"/>
    <mergeCell ref="F26:G26"/>
    <mergeCell ref="A27:D27"/>
    <mergeCell ref="A28:D28"/>
    <mergeCell ref="F28:G28"/>
    <mergeCell ref="A29:D29"/>
    <mergeCell ref="F29:G29"/>
    <mergeCell ref="A30:D30"/>
    <mergeCell ref="F30:G30"/>
    <mergeCell ref="A31:D31"/>
    <mergeCell ref="F31:G31"/>
    <mergeCell ref="A32:D32"/>
    <mergeCell ref="F32:G32"/>
    <mergeCell ref="A33:D33"/>
    <mergeCell ref="F33:G33"/>
    <mergeCell ref="A34:D34"/>
    <mergeCell ref="F34:G34"/>
    <mergeCell ref="A35:D35"/>
    <mergeCell ref="F35:G35"/>
    <mergeCell ref="A36:D36"/>
    <mergeCell ref="F36:G36"/>
    <mergeCell ref="A37:D37"/>
    <mergeCell ref="F37:G37"/>
    <mergeCell ref="A38:D38"/>
    <mergeCell ref="A45:E45"/>
    <mergeCell ref="P9:Q9"/>
    <mergeCell ref="A14:D14"/>
    <mergeCell ref="F13:G13"/>
    <mergeCell ref="F14:G14"/>
    <mergeCell ref="F15:G15"/>
    <mergeCell ref="A42:D42"/>
    <mergeCell ref="F42:G42"/>
    <mergeCell ref="A43:D43"/>
    <mergeCell ref="F43:G43"/>
    <mergeCell ref="A44:D44"/>
    <mergeCell ref="A39:D39"/>
    <mergeCell ref="F39:G39"/>
    <mergeCell ref="A40:D40"/>
    <mergeCell ref="F40:G40"/>
    <mergeCell ref="A41:D4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2025-03-17T10:28:10Z</dcterms:modified>
</cp:coreProperties>
</file>