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"/>
    </mc:Choice>
  </mc:AlternateContent>
  <xr:revisionPtr revIDLastSave="0" documentId="13_ncr:1_{719C5A78-54FF-4CC0-BA74-8A9C8C051FF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Бердянск!$A$3:$I$46</definedName>
    <definedName name="_xlnm._FilterDatabase" localSheetId="2" hidden="1">Донецк!$A$3:$I$46</definedName>
    <definedName name="_xlnm._FilterDatabase" localSheetId="3" hidden="1">Луганск!$A$3:$I$46</definedName>
    <definedName name="_xlnm._FilterDatabase" localSheetId="0" hidden="1">Мелитополь!$A$3:$I$46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" i="1" l="1"/>
  <c r="H45" i="4" l="1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H5" i="4"/>
  <c r="H4" i="4"/>
  <c r="F4" i="4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H5" i="3"/>
  <c r="H4" i="3"/>
  <c r="F4" i="3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H5" i="2"/>
  <c r="H4" i="2"/>
  <c r="F4" i="2"/>
  <c r="H38" i="1"/>
  <c r="H37" i="1"/>
  <c r="H36" i="1"/>
  <c r="H28" i="1"/>
  <c r="H26" i="1"/>
  <c r="H22" i="1"/>
  <c r="H17" i="1"/>
  <c r="H16" i="1"/>
  <c r="H13" i="1"/>
  <c r="H12" i="1"/>
  <c r="H10" i="1"/>
  <c r="H9" i="1"/>
  <c r="H6" i="1"/>
  <c r="F9" i="1"/>
  <c r="H46" i="4" l="1"/>
  <c r="H46" i="3"/>
  <c r="H46" i="2"/>
  <c r="H7" i="1"/>
  <c r="F7" i="1"/>
  <c r="H5" i="1"/>
  <c r="F17" i="1"/>
  <c r="F10" i="1"/>
  <c r="F13" i="1"/>
  <c r="H21" i="1"/>
  <c r="F21" i="1"/>
  <c r="H19" i="1"/>
  <c r="F19" i="1"/>
  <c r="H15" i="1"/>
  <c r="F15" i="1"/>
  <c r="F14" i="1"/>
  <c r="H14" i="1"/>
  <c r="F16" i="1"/>
  <c r="F20" i="1"/>
  <c r="H23" i="1"/>
  <c r="F23" i="1"/>
  <c r="F45" i="1"/>
  <c r="H44" i="1"/>
  <c r="H45" i="1"/>
  <c r="F41" i="1"/>
  <c r="F12" i="1"/>
  <c r="F36" i="1"/>
  <c r="H20" i="1"/>
  <c r="F44" i="1"/>
  <c r="F43" i="1"/>
  <c r="F42" i="1"/>
  <c r="H41" i="1"/>
  <c r="H4" i="1"/>
  <c r="F25" i="1"/>
  <c r="H25" i="1"/>
  <c r="F26" i="1"/>
  <c r="F27" i="1"/>
  <c r="H27" i="1"/>
  <c r="F28" i="1"/>
  <c r="F29" i="1"/>
  <c r="H29" i="1"/>
  <c r="H30" i="1"/>
  <c r="F30" i="1"/>
  <c r="F31" i="1"/>
  <c r="H32" i="1"/>
  <c r="F32" i="1"/>
  <c r="H33" i="1"/>
  <c r="F33" i="1"/>
  <c r="H34" i="1"/>
  <c r="F34" i="1"/>
  <c r="F37" i="1"/>
  <c r="F38" i="1"/>
  <c r="H39" i="1"/>
  <c r="F39" i="1"/>
  <c r="F40" i="1"/>
  <c r="H40" i="1"/>
  <c r="H42" i="1"/>
  <c r="H43" i="1"/>
  <c r="F11" i="1"/>
  <c r="H8" i="1"/>
  <c r="F8" i="1"/>
  <c r="H35" i="1"/>
  <c r="F35" i="1"/>
  <c r="H31" i="1"/>
  <c r="F22" i="1"/>
  <c r="H24" i="1"/>
  <c r="H18" i="1"/>
  <c r="H11" i="1"/>
  <c r="F24" i="1"/>
  <c r="F18" i="1"/>
  <c r="F4" i="1"/>
  <c r="H46" i="1" l="1"/>
</calcChain>
</file>

<file path=xl/sharedStrings.xml><?xml version="1.0" encoding="utf-8"?>
<sst xmlns="http://schemas.openxmlformats.org/spreadsheetml/2006/main" count="276" uniqueCount="64">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</sst>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22" workbookViewId="0">
      <selection activeCell="B50" sqref="B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 t="s">
        <v>62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 t="s">
        <v>62</v>
      </c>
      <c r="F6" s="11"/>
      <c r="G6" s="2">
        <v>3.5</v>
      </c>
      <c r="H6" s="11" t="str">
        <f>E6</f>
        <v>недоступно к заказу</v>
      </c>
      <c r="I6" s="11"/>
    </row>
    <row r="7" spans="1:9">
      <c r="A7" s="1">
        <v>8785204</v>
      </c>
      <c r="B7" s="2" t="s">
        <v>63</v>
      </c>
      <c r="C7" s="13">
        <v>5</v>
      </c>
      <c r="D7" s="14"/>
      <c r="E7" s="14"/>
      <c r="F7" s="11">
        <f>E7/16.5</f>
        <v>0</v>
      </c>
      <c r="G7" s="2"/>
      <c r="H7" s="11">
        <f>E7</f>
        <v>0</v>
      </c>
      <c r="I7" s="11"/>
    </row>
    <row r="8" spans="1:9">
      <c r="A8" s="1">
        <v>5038459</v>
      </c>
      <c r="B8" s="2" t="s">
        <v>36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7.75" customHeight="1">
      <c r="A9" s="3">
        <v>5038596</v>
      </c>
      <c r="B9" s="2" t="s">
        <v>38</v>
      </c>
      <c r="C9" s="13">
        <v>6</v>
      </c>
      <c r="D9" s="27"/>
      <c r="E9" s="14">
        <v>120</v>
      </c>
      <c r="F9" s="11">
        <f>E9/15</f>
        <v>8</v>
      </c>
      <c r="G9" s="11">
        <v>2.5</v>
      </c>
      <c r="H9" s="11">
        <f t="shared" ref="H9:H10" si="0">E9</f>
        <v>120</v>
      </c>
      <c r="I9" s="11" t="s">
        <v>39</v>
      </c>
    </row>
    <row r="10" spans="1:9">
      <c r="A10" s="3">
        <v>8785235</v>
      </c>
      <c r="B10" s="2" t="s">
        <v>59</v>
      </c>
      <c r="C10" s="13">
        <v>5</v>
      </c>
      <c r="D10" s="14"/>
      <c r="E10" s="14"/>
      <c r="F10" s="11">
        <f>E10/16.5</f>
        <v>0</v>
      </c>
      <c r="G10" s="11">
        <v>3.5</v>
      </c>
      <c r="H10" s="11">
        <f t="shared" si="0"/>
        <v>0</v>
      </c>
      <c r="I10" s="11"/>
    </row>
    <row r="11" spans="1:9">
      <c r="A11" s="1">
        <v>5038411</v>
      </c>
      <c r="B11" s="2" t="s">
        <v>37</v>
      </c>
      <c r="C11" s="13">
        <v>10</v>
      </c>
      <c r="D11" s="14"/>
      <c r="E11" s="14"/>
      <c r="F11" s="11">
        <f>D11/C11</f>
        <v>0</v>
      </c>
      <c r="G11" s="2">
        <v>0.18</v>
      </c>
      <c r="H11" s="11">
        <f>G11*D11</f>
        <v>0</v>
      </c>
      <c r="I11" s="11"/>
    </row>
    <row r="12" spans="1:9" ht="29.25" customHeight="1">
      <c r="A12" s="3">
        <v>5038572</v>
      </c>
      <c r="B12" s="2" t="s">
        <v>40</v>
      </c>
      <c r="C12" s="13">
        <v>6</v>
      </c>
      <c r="D12" s="27"/>
      <c r="E12" s="14">
        <v>315</v>
      </c>
      <c r="F12" s="11">
        <f>E12/15</f>
        <v>21</v>
      </c>
      <c r="G12" s="11">
        <v>2.5</v>
      </c>
      <c r="H12" s="11">
        <f t="shared" ref="H12:H13" si="1">E12</f>
        <v>315</v>
      </c>
      <c r="I12" s="11" t="s">
        <v>39</v>
      </c>
    </row>
    <row r="13" spans="1:9" ht="25.5">
      <c r="A13" s="3">
        <v>8785242</v>
      </c>
      <c r="B13" s="26" t="s">
        <v>58</v>
      </c>
      <c r="C13" s="13">
        <v>5</v>
      </c>
      <c r="D13" s="14"/>
      <c r="E13" s="14"/>
      <c r="F13" s="11">
        <f>E13/16.5</f>
        <v>0</v>
      </c>
      <c r="G13" s="11">
        <v>3.5</v>
      </c>
      <c r="H13" s="11">
        <f t="shared" si="1"/>
        <v>0</v>
      </c>
      <c r="I13" s="11" t="s">
        <v>17</v>
      </c>
    </row>
    <row r="14" spans="1:9">
      <c r="A14" s="1">
        <v>5038398</v>
      </c>
      <c r="B14" s="2" t="s">
        <v>42</v>
      </c>
      <c r="C14" s="13">
        <v>10</v>
      </c>
      <c r="D14" s="14">
        <v>380</v>
      </c>
      <c r="E14" s="14"/>
      <c r="F14" s="11">
        <f>D14/C14</f>
        <v>38</v>
      </c>
      <c r="G14" s="2">
        <v>0.18</v>
      </c>
      <c r="H14" s="11">
        <f>G14*D14</f>
        <v>68.399999999999991</v>
      </c>
      <c r="I14" s="11"/>
    </row>
    <row r="15" spans="1:9">
      <c r="A15" s="1">
        <v>5039609</v>
      </c>
      <c r="B15" s="2" t="s">
        <v>52</v>
      </c>
      <c r="C15" s="13">
        <v>8</v>
      </c>
      <c r="D15" s="14"/>
      <c r="E15" s="14"/>
      <c r="F15" s="11">
        <f>D15/C15</f>
        <v>0</v>
      </c>
      <c r="G15" s="2">
        <v>0.4</v>
      </c>
      <c r="H15" s="11">
        <f>G15*D15</f>
        <v>0</v>
      </c>
      <c r="I15" s="11"/>
    </row>
    <row r="16" spans="1:9" ht="24" customHeight="1">
      <c r="A16" s="3">
        <v>5038619</v>
      </c>
      <c r="B16" s="2" t="s">
        <v>49</v>
      </c>
      <c r="C16" s="13">
        <v>6</v>
      </c>
      <c r="D16" s="27"/>
      <c r="E16" s="14">
        <v>45</v>
      </c>
      <c r="F16" s="11">
        <f>E16/15</f>
        <v>3</v>
      </c>
      <c r="G16" s="11">
        <v>2.5</v>
      </c>
      <c r="H16" s="11">
        <f t="shared" ref="H16:H17" si="2">E16</f>
        <v>45</v>
      </c>
      <c r="I16" s="11" t="s">
        <v>39</v>
      </c>
    </row>
    <row r="17" spans="1:9">
      <c r="A17" s="3">
        <v>8785259</v>
      </c>
      <c r="B17" s="2" t="s">
        <v>60</v>
      </c>
      <c r="C17" s="13">
        <v>5</v>
      </c>
      <c r="D17" s="14"/>
      <c r="E17" s="14"/>
      <c r="F17" s="11">
        <f>E17/16.5</f>
        <v>0</v>
      </c>
      <c r="G17" s="11">
        <v>3.5</v>
      </c>
      <c r="H17" s="11">
        <f t="shared" si="2"/>
        <v>0</v>
      </c>
      <c r="I17" s="11"/>
    </row>
    <row r="18" spans="1:9">
      <c r="A18" s="3">
        <v>5038855</v>
      </c>
      <c r="B18" s="7" t="s">
        <v>48</v>
      </c>
      <c r="C18" s="13">
        <v>10</v>
      </c>
      <c r="D18" s="14">
        <v>80</v>
      </c>
      <c r="E18" s="14"/>
      <c r="F18" s="11">
        <f>D18/C18</f>
        <v>8</v>
      </c>
      <c r="G18" s="2">
        <v>0.2</v>
      </c>
      <c r="H18" s="11">
        <f>G18*D18</f>
        <v>16</v>
      </c>
      <c r="I18" s="11"/>
    </row>
    <row r="19" spans="1:9">
      <c r="A19" s="3">
        <v>5039647</v>
      </c>
      <c r="B19" s="7" t="s">
        <v>53</v>
      </c>
      <c r="C19" s="13">
        <v>8</v>
      </c>
      <c r="D19" s="14"/>
      <c r="E19" s="14"/>
      <c r="F19" s="11">
        <f>D19/C19</f>
        <v>0</v>
      </c>
      <c r="G19" s="2">
        <v>0.4</v>
      </c>
      <c r="H19" s="11">
        <f>G19*D19</f>
        <v>0</v>
      </c>
      <c r="I19" s="11"/>
    </row>
    <row r="20" spans="1:9">
      <c r="A20" s="3">
        <v>5038831</v>
      </c>
      <c r="B20" s="2" t="s">
        <v>45</v>
      </c>
      <c r="C20" s="15">
        <v>10</v>
      </c>
      <c r="D20" s="14"/>
      <c r="E20" s="14"/>
      <c r="F20" s="11">
        <f>D20/C20</f>
        <v>0</v>
      </c>
      <c r="G20" s="2">
        <v>0.18</v>
      </c>
      <c r="H20" s="11">
        <f>G20*D20</f>
        <v>0</v>
      </c>
      <c r="I20" s="11"/>
    </row>
    <row r="21" spans="1:9">
      <c r="A21" s="3">
        <v>5039623</v>
      </c>
      <c r="B21" s="2" t="s">
        <v>54</v>
      </c>
      <c r="C21" s="15">
        <v>8</v>
      </c>
      <c r="D21" s="14"/>
      <c r="E21" s="14"/>
      <c r="F21" s="11">
        <f>D21/C21</f>
        <v>0</v>
      </c>
      <c r="G21" s="2">
        <v>0.4</v>
      </c>
      <c r="H21" s="11">
        <f>G21*D21</f>
        <v>0</v>
      </c>
      <c r="I21" s="11"/>
    </row>
    <row r="22" spans="1:9">
      <c r="A22" s="3">
        <v>5522704</v>
      </c>
      <c r="B22" s="2" t="s">
        <v>51</v>
      </c>
      <c r="C22" s="13">
        <v>2</v>
      </c>
      <c r="D22" s="14"/>
      <c r="E22" s="14"/>
      <c r="F22" s="11">
        <f>E22/7</f>
        <v>0</v>
      </c>
      <c r="G22" s="2">
        <v>3.5</v>
      </c>
      <c r="H22" s="11">
        <f>E22</f>
        <v>0</v>
      </c>
      <c r="I22" s="11" t="s">
        <v>9</v>
      </c>
    </row>
    <row r="23" spans="1:9">
      <c r="A23" s="3">
        <v>1018950</v>
      </c>
      <c r="B23" s="2" t="s">
        <v>47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1018967</v>
      </c>
      <c r="B24" s="2" t="s">
        <v>50</v>
      </c>
      <c r="C24" s="13">
        <v>10</v>
      </c>
      <c r="D24" s="14"/>
      <c r="E24" s="14"/>
      <c r="F24" s="11">
        <f>D24/C24</f>
        <v>0</v>
      </c>
      <c r="G24" s="2">
        <v>0.18</v>
      </c>
      <c r="H24" s="11">
        <f>G24*D24</f>
        <v>0</v>
      </c>
      <c r="I24" s="11"/>
    </row>
    <row r="25" spans="1:9">
      <c r="A25" s="3">
        <v>783798</v>
      </c>
      <c r="B25" s="2" t="s">
        <v>15</v>
      </c>
      <c r="C25" s="13">
        <v>10</v>
      </c>
      <c r="D25" s="14">
        <v>170</v>
      </c>
      <c r="E25" s="14"/>
      <c r="F25" s="11">
        <f>D25/C25</f>
        <v>17</v>
      </c>
      <c r="G25" s="2">
        <v>0.2</v>
      </c>
      <c r="H25" s="11">
        <f>G25*D25</f>
        <v>34</v>
      </c>
      <c r="I25" s="11"/>
    </row>
    <row r="26" spans="1:9">
      <c r="A26" s="3">
        <v>783811</v>
      </c>
      <c r="B26" s="2" t="s">
        <v>18</v>
      </c>
      <c r="C26" s="13">
        <v>4</v>
      </c>
      <c r="D26" s="14"/>
      <c r="E26" s="14"/>
      <c r="F26" s="11">
        <f>E26/15</f>
        <v>0</v>
      </c>
      <c r="G26" s="2">
        <v>3.5</v>
      </c>
      <c r="H26" s="11">
        <f>E26</f>
        <v>0</v>
      </c>
      <c r="I26" s="11" t="s">
        <v>20</v>
      </c>
    </row>
    <row r="27" spans="1:9">
      <c r="A27" s="3">
        <v>783804</v>
      </c>
      <c r="B27" s="2" t="s">
        <v>16</v>
      </c>
      <c r="C27" s="13">
        <v>10</v>
      </c>
      <c r="D27" s="14"/>
      <c r="E27" s="14"/>
      <c r="F27" s="11">
        <f>D27/C27</f>
        <v>0</v>
      </c>
      <c r="G27" s="2">
        <v>0.2</v>
      </c>
      <c r="H27" s="11">
        <f>G27*D27</f>
        <v>0</v>
      </c>
      <c r="I27" s="11"/>
    </row>
    <row r="28" spans="1:9">
      <c r="A28" s="3">
        <v>783828</v>
      </c>
      <c r="B28" s="2" t="s">
        <v>19</v>
      </c>
      <c r="C28" s="13">
        <v>4</v>
      </c>
      <c r="D28" s="14"/>
      <c r="E28" s="14">
        <v>510</v>
      </c>
      <c r="F28" s="11">
        <f>E28/15</f>
        <v>34</v>
      </c>
      <c r="G28" s="2">
        <v>3.5</v>
      </c>
      <c r="H28" s="11">
        <f>E28</f>
        <v>510</v>
      </c>
      <c r="I28" s="11" t="s">
        <v>20</v>
      </c>
    </row>
    <row r="29" spans="1:9">
      <c r="A29" s="3">
        <v>8444194</v>
      </c>
      <c r="B29" s="4" t="s">
        <v>22</v>
      </c>
      <c r="C29" s="13">
        <v>6</v>
      </c>
      <c r="D29" s="14">
        <v>204</v>
      </c>
      <c r="E29" s="16"/>
      <c r="F29" s="11">
        <f t="shared" ref="F29:F35" si="3">D29/C29</f>
        <v>34</v>
      </c>
      <c r="G29" s="2">
        <v>0.1</v>
      </c>
      <c r="H29" s="11">
        <f t="shared" ref="H29:H35" si="4">G29*D29</f>
        <v>20.400000000000002</v>
      </c>
      <c r="I29" s="11"/>
    </row>
    <row r="30" spans="1:9">
      <c r="A30" s="3">
        <v>8444187</v>
      </c>
      <c r="B30" s="4" t="s">
        <v>23</v>
      </c>
      <c r="C30" s="13">
        <v>6</v>
      </c>
      <c r="D30" s="14">
        <v>150</v>
      </c>
      <c r="E30" s="16"/>
      <c r="F30" s="11">
        <f t="shared" si="3"/>
        <v>25</v>
      </c>
      <c r="G30" s="2">
        <v>0.1</v>
      </c>
      <c r="H30" s="11">
        <f t="shared" si="4"/>
        <v>15</v>
      </c>
      <c r="I30" s="11"/>
    </row>
    <row r="31" spans="1:9">
      <c r="A31" s="3">
        <v>8444163</v>
      </c>
      <c r="B31" s="4" t="s">
        <v>24</v>
      </c>
      <c r="C31" s="13">
        <v>8</v>
      </c>
      <c r="D31" s="16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8444170</v>
      </c>
      <c r="B32" s="4" t="s">
        <v>25</v>
      </c>
      <c r="C32" s="13">
        <v>8</v>
      </c>
      <c r="D32" s="16"/>
      <c r="E32" s="16"/>
      <c r="F32" s="11">
        <f t="shared" si="3"/>
        <v>0</v>
      </c>
      <c r="G32" s="2">
        <v>0.1</v>
      </c>
      <c r="H32" s="11">
        <f t="shared" si="4"/>
        <v>0</v>
      </c>
      <c r="I32" s="11"/>
    </row>
    <row r="33" spans="1:9">
      <c r="A33" s="3">
        <v>9988377</v>
      </c>
      <c r="B33" s="4" t="s">
        <v>26</v>
      </c>
      <c r="C33" s="13">
        <v>16</v>
      </c>
      <c r="D33" s="16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9988391</v>
      </c>
      <c r="B34" s="4" t="s">
        <v>27</v>
      </c>
      <c r="C34" s="13">
        <v>16</v>
      </c>
      <c r="D34" s="16"/>
      <c r="E34" s="16"/>
      <c r="F34" s="11">
        <f t="shared" si="3"/>
        <v>0</v>
      </c>
      <c r="G34" s="2">
        <v>0.14000000000000001</v>
      </c>
      <c r="H34" s="11">
        <f t="shared" si="4"/>
        <v>0</v>
      </c>
      <c r="I34" s="11"/>
    </row>
    <row r="35" spans="1:9">
      <c r="A35" s="3">
        <v>5034819</v>
      </c>
      <c r="B35" s="4" t="s">
        <v>28</v>
      </c>
      <c r="C35" s="13">
        <v>6</v>
      </c>
      <c r="D35" s="14">
        <v>72</v>
      </c>
      <c r="E35" s="16"/>
      <c r="F35" s="11">
        <f t="shared" si="3"/>
        <v>12</v>
      </c>
      <c r="G35" s="2">
        <v>0.18</v>
      </c>
      <c r="H35" s="11">
        <f t="shared" si="4"/>
        <v>12.959999999999999</v>
      </c>
      <c r="I35" s="11"/>
    </row>
    <row r="36" spans="1:9" s="20" customFormat="1" ht="26.25" customHeight="1">
      <c r="A36" s="5">
        <v>5041251</v>
      </c>
      <c r="B36" s="6" t="s">
        <v>57</v>
      </c>
      <c r="C36" s="17">
        <v>6</v>
      </c>
      <c r="D36" s="27"/>
      <c r="E36" s="28"/>
      <c r="F36" s="18">
        <f>E36/15</f>
        <v>0</v>
      </c>
      <c r="G36" s="19">
        <v>2.5</v>
      </c>
      <c r="H36" s="11">
        <f t="shared" ref="H36:H37" si="5">E36</f>
        <v>0</v>
      </c>
      <c r="I36" s="18" t="s">
        <v>46</v>
      </c>
    </row>
    <row r="37" spans="1:9">
      <c r="A37" s="3">
        <v>2981244</v>
      </c>
      <c r="B37" s="4" t="s">
        <v>29</v>
      </c>
      <c r="C37" s="13">
        <v>6</v>
      </c>
      <c r="D37" s="16"/>
      <c r="E37" s="16"/>
      <c r="F37" s="11">
        <f>E37/7.8</f>
        <v>0</v>
      </c>
      <c r="G37" s="2">
        <v>1.3</v>
      </c>
      <c r="H37" s="11">
        <f t="shared" si="5"/>
        <v>0</v>
      </c>
      <c r="I37" s="11" t="s">
        <v>21</v>
      </c>
    </row>
    <row r="38" spans="1:9">
      <c r="A38" s="3">
        <v>8785198</v>
      </c>
      <c r="B38" s="4" t="s">
        <v>30</v>
      </c>
      <c r="C38" s="13">
        <v>5</v>
      </c>
      <c r="D38" s="16"/>
      <c r="E38" s="16"/>
      <c r="F38" s="11">
        <f>E38/16.5</f>
        <v>0</v>
      </c>
      <c r="G38" s="2">
        <v>3.2</v>
      </c>
      <c r="H38" s="11">
        <f>E38</f>
        <v>0</v>
      </c>
      <c r="I38" s="11" t="s">
        <v>17</v>
      </c>
    </row>
    <row r="39" spans="1:9">
      <c r="A39" s="3">
        <v>9988452</v>
      </c>
      <c r="B39" s="4" t="s">
        <v>31</v>
      </c>
      <c r="C39" s="13">
        <v>8</v>
      </c>
      <c r="D39" s="14">
        <v>160</v>
      </c>
      <c r="E39" s="16"/>
      <c r="F39" s="11">
        <f t="shared" ref="F39:F45" si="6">D39/C39</f>
        <v>20</v>
      </c>
      <c r="G39" s="2">
        <v>0.4</v>
      </c>
      <c r="H39" s="11">
        <f t="shared" ref="H39:H44" si="7">G39*D39</f>
        <v>64</v>
      </c>
      <c r="I39" s="11"/>
    </row>
    <row r="40" spans="1:9">
      <c r="A40" s="3">
        <v>9988476</v>
      </c>
      <c r="B40" s="4" t="s">
        <v>32</v>
      </c>
      <c r="C40" s="13">
        <v>28</v>
      </c>
      <c r="D40" s="16"/>
      <c r="E40" s="16"/>
      <c r="F40" s="11">
        <f t="shared" si="6"/>
        <v>0</v>
      </c>
      <c r="G40" s="2">
        <v>0.4</v>
      </c>
      <c r="H40" s="11">
        <f t="shared" si="7"/>
        <v>0</v>
      </c>
      <c r="I40" s="11"/>
    </row>
    <row r="41" spans="1:9">
      <c r="A41" s="3">
        <v>9988681</v>
      </c>
      <c r="B41" s="4" t="s">
        <v>43</v>
      </c>
      <c r="C41" s="13">
        <v>16</v>
      </c>
      <c r="D41" s="14">
        <v>96</v>
      </c>
      <c r="E41" s="16"/>
      <c r="F41" s="11">
        <f t="shared" si="6"/>
        <v>6</v>
      </c>
      <c r="G41" s="2">
        <v>0.18</v>
      </c>
      <c r="H41" s="11">
        <f t="shared" si="7"/>
        <v>17.28</v>
      </c>
      <c r="I41" s="11"/>
    </row>
    <row r="42" spans="1:9">
      <c r="A42" s="3">
        <v>9988438</v>
      </c>
      <c r="B42" s="4" t="s">
        <v>33</v>
      </c>
      <c r="C42" s="13">
        <v>16</v>
      </c>
      <c r="D42" s="16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9988445</v>
      </c>
      <c r="B43" s="4" t="s">
        <v>34</v>
      </c>
      <c r="C43" s="13">
        <v>16</v>
      </c>
      <c r="D43" s="14">
        <v>160</v>
      </c>
      <c r="E43" s="16"/>
      <c r="F43" s="11">
        <f t="shared" si="6"/>
        <v>10</v>
      </c>
      <c r="G43" s="2">
        <v>0.18</v>
      </c>
      <c r="H43" s="11">
        <f t="shared" si="7"/>
        <v>28.799999999999997</v>
      </c>
      <c r="I43" s="11"/>
    </row>
    <row r="44" spans="1:9">
      <c r="A44" s="3">
        <v>9988421</v>
      </c>
      <c r="B44" s="4" t="s">
        <v>35</v>
      </c>
      <c r="C44" s="13">
        <v>16</v>
      </c>
      <c r="D44" s="14">
        <v>16</v>
      </c>
      <c r="E44" s="16"/>
      <c r="F44" s="11">
        <f t="shared" si="6"/>
        <v>1</v>
      </c>
      <c r="G44" s="2">
        <v>0.14000000000000001</v>
      </c>
      <c r="H44" s="11">
        <f t="shared" si="7"/>
        <v>2.2400000000000002</v>
      </c>
      <c r="I44" s="11"/>
    </row>
    <row r="45" spans="1:9">
      <c r="A45" s="3">
        <v>9988674</v>
      </c>
      <c r="B45" s="4" t="s">
        <v>44</v>
      </c>
      <c r="C45" s="13">
        <v>16</v>
      </c>
      <c r="D45" s="16"/>
      <c r="E45" s="16"/>
      <c r="F45" s="11">
        <f t="shared" si="6"/>
        <v>0</v>
      </c>
      <c r="G45" s="2">
        <v>0.18</v>
      </c>
      <c r="H45" s="11">
        <f>D45*G45</f>
        <v>0</v>
      </c>
      <c r="I45" s="11"/>
    </row>
    <row r="46" spans="1:9">
      <c r="A46" s="11"/>
      <c r="B46" s="25" t="s">
        <v>13</v>
      </c>
      <c r="C46" s="11"/>
      <c r="D46" s="16"/>
      <c r="E46" s="16"/>
      <c r="F46" s="11"/>
      <c r="G46" s="11"/>
      <c r="H46" s="4">
        <f>SUM(H4:H45)</f>
        <v>1269.0800000000002</v>
      </c>
      <c r="I46" s="11"/>
    </row>
    <row r="49" spans="1:1">
      <c r="A49" s="8">
        <f>H46+Бердянск!H46+Донецк!H46+Луганск!H46</f>
        <v>3096.7200000000003</v>
      </c>
    </row>
  </sheetData>
  <sheetProtection selectLockedCells="1" selectUnlockedCells="1"/>
  <autoFilter ref="A3:I46" xr:uid="{A63CC426-AD82-486F-ADFC-B76A765AEE14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3888-FBF5-4387-8BB8-3B6A3420CC4D}">
  <dimension ref="A1:I46"/>
  <sheetViews>
    <sheetView topLeftCell="A16" workbookViewId="0">
      <selection activeCell="E48" sqref="E4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510</v>
      </c>
      <c r="E4" s="14"/>
      <c r="F4" s="11">
        <f>D4/C4</f>
        <v>51</v>
      </c>
      <c r="G4" s="2">
        <v>0.18</v>
      </c>
      <c r="H4" s="11">
        <f>G4*D4</f>
        <v>91.8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 t="s">
        <v>62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 t="s">
        <v>62</v>
      </c>
      <c r="F6" s="11"/>
      <c r="G6" s="2">
        <v>3.5</v>
      </c>
      <c r="H6" s="11" t="str">
        <f>E6</f>
        <v>недоступно к заказу</v>
      </c>
      <c r="I6" s="11"/>
    </row>
    <row r="7" spans="1:9">
      <c r="A7" s="1">
        <v>8785204</v>
      </c>
      <c r="B7" s="2" t="s">
        <v>63</v>
      </c>
      <c r="C7" s="13">
        <v>5</v>
      </c>
      <c r="D7" s="14"/>
      <c r="E7" s="14"/>
      <c r="F7" s="11">
        <f>E7/16.5</f>
        <v>0</v>
      </c>
      <c r="G7" s="2"/>
      <c r="H7" s="11">
        <f>E7</f>
        <v>0</v>
      </c>
      <c r="I7" s="11"/>
    </row>
    <row r="8" spans="1:9">
      <c r="A8" s="1">
        <v>5038459</v>
      </c>
      <c r="B8" s="2" t="s">
        <v>36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7.75" customHeight="1">
      <c r="A9" s="3">
        <v>5038596</v>
      </c>
      <c r="B9" s="2" t="s">
        <v>38</v>
      </c>
      <c r="C9" s="13">
        <v>6</v>
      </c>
      <c r="D9" s="27"/>
      <c r="E9" s="14">
        <v>105</v>
      </c>
      <c r="F9" s="11">
        <f>E9/15</f>
        <v>7</v>
      </c>
      <c r="G9" s="11">
        <v>2.5</v>
      </c>
      <c r="H9" s="11">
        <f t="shared" ref="H9:H10" si="0">E9</f>
        <v>105</v>
      </c>
      <c r="I9" s="11" t="s">
        <v>39</v>
      </c>
    </row>
    <row r="10" spans="1:9">
      <c r="A10" s="3">
        <v>8785235</v>
      </c>
      <c r="B10" s="2" t="s">
        <v>59</v>
      </c>
      <c r="C10" s="13">
        <v>5</v>
      </c>
      <c r="D10" s="14"/>
      <c r="E10" s="14"/>
      <c r="F10" s="11">
        <f>E10/16.5</f>
        <v>0</v>
      </c>
      <c r="G10" s="11">
        <v>3.5</v>
      </c>
      <c r="H10" s="11">
        <f t="shared" si="0"/>
        <v>0</v>
      </c>
      <c r="I10" s="11"/>
    </row>
    <row r="11" spans="1:9">
      <c r="A11" s="1">
        <v>5038411</v>
      </c>
      <c r="B11" s="2" t="s">
        <v>37</v>
      </c>
      <c r="C11" s="13">
        <v>10</v>
      </c>
      <c r="D11" s="14">
        <v>100</v>
      </c>
      <c r="E11" s="14"/>
      <c r="F11" s="11">
        <f>D11/C11</f>
        <v>10</v>
      </c>
      <c r="G11" s="2">
        <v>0.18</v>
      </c>
      <c r="H11" s="11">
        <f>G11*D11</f>
        <v>18</v>
      </c>
      <c r="I11" s="11"/>
    </row>
    <row r="12" spans="1:9" ht="29.25" customHeight="1">
      <c r="A12" s="3">
        <v>5038572</v>
      </c>
      <c r="B12" s="2" t="s">
        <v>40</v>
      </c>
      <c r="C12" s="13">
        <v>6</v>
      </c>
      <c r="D12" s="27"/>
      <c r="E12" s="14">
        <v>150</v>
      </c>
      <c r="F12" s="11">
        <f>E12/15</f>
        <v>10</v>
      </c>
      <c r="G12" s="11">
        <v>2.5</v>
      </c>
      <c r="H12" s="11">
        <f t="shared" ref="H12:H13" si="1">E12</f>
        <v>150</v>
      </c>
      <c r="I12" s="11" t="s">
        <v>39</v>
      </c>
    </row>
    <row r="13" spans="1:9" ht="25.5">
      <c r="A13" s="3">
        <v>8785242</v>
      </c>
      <c r="B13" s="26" t="s">
        <v>58</v>
      </c>
      <c r="C13" s="13">
        <v>5</v>
      </c>
      <c r="D13" s="14"/>
      <c r="E13" s="14"/>
      <c r="F13" s="11">
        <f>E13/16.5</f>
        <v>0</v>
      </c>
      <c r="G13" s="11">
        <v>3.5</v>
      </c>
      <c r="H13" s="11">
        <f t="shared" si="1"/>
        <v>0</v>
      </c>
      <c r="I13" s="11" t="s">
        <v>17</v>
      </c>
    </row>
    <row r="14" spans="1:9">
      <c r="A14" s="1">
        <v>5038398</v>
      </c>
      <c r="B14" s="2" t="s">
        <v>42</v>
      </c>
      <c r="C14" s="13">
        <v>10</v>
      </c>
      <c r="D14" s="14"/>
      <c r="E14" s="14"/>
      <c r="F14" s="11">
        <f>D14/C14</f>
        <v>0</v>
      </c>
      <c r="G14" s="2">
        <v>0.18</v>
      </c>
      <c r="H14" s="11">
        <f>G14*D14</f>
        <v>0</v>
      </c>
      <c r="I14" s="11"/>
    </row>
    <row r="15" spans="1:9">
      <c r="A15" s="1">
        <v>5039609</v>
      </c>
      <c r="B15" s="2" t="s">
        <v>52</v>
      </c>
      <c r="C15" s="13">
        <v>8</v>
      </c>
      <c r="D15" s="14"/>
      <c r="E15" s="14"/>
      <c r="F15" s="11">
        <f>D15/C15</f>
        <v>0</v>
      </c>
      <c r="G15" s="2">
        <v>0.4</v>
      </c>
      <c r="H15" s="11">
        <f>G15*D15</f>
        <v>0</v>
      </c>
      <c r="I15" s="11"/>
    </row>
    <row r="16" spans="1:9" ht="24" customHeight="1">
      <c r="A16" s="3">
        <v>5038619</v>
      </c>
      <c r="B16" s="2" t="s">
        <v>49</v>
      </c>
      <c r="C16" s="13">
        <v>6</v>
      </c>
      <c r="D16" s="27"/>
      <c r="E16" s="27"/>
      <c r="F16" s="11">
        <f>E16/15</f>
        <v>0</v>
      </c>
      <c r="G16" s="11">
        <v>2.5</v>
      </c>
      <c r="H16" s="11">
        <f t="shared" ref="H16:H17" si="2">E16</f>
        <v>0</v>
      </c>
      <c r="I16" s="11" t="s">
        <v>39</v>
      </c>
    </row>
    <row r="17" spans="1:9">
      <c r="A17" s="3">
        <v>8785259</v>
      </c>
      <c r="B17" s="2" t="s">
        <v>60</v>
      </c>
      <c r="C17" s="13">
        <v>5</v>
      </c>
      <c r="D17" s="14"/>
      <c r="E17" s="14"/>
      <c r="F17" s="11">
        <f>E17/16.5</f>
        <v>0</v>
      </c>
      <c r="G17" s="11">
        <v>3.5</v>
      </c>
      <c r="H17" s="11">
        <f t="shared" si="2"/>
        <v>0</v>
      </c>
      <c r="I17" s="11"/>
    </row>
    <row r="18" spans="1:9">
      <c r="A18" s="3">
        <v>5038855</v>
      </c>
      <c r="B18" s="7" t="s">
        <v>48</v>
      </c>
      <c r="C18" s="13">
        <v>10</v>
      </c>
      <c r="D18" s="14"/>
      <c r="E18" s="14"/>
      <c r="F18" s="11">
        <f>D18/C18</f>
        <v>0</v>
      </c>
      <c r="G18" s="2">
        <v>0.2</v>
      </c>
      <c r="H18" s="11">
        <f>G18*D18</f>
        <v>0</v>
      </c>
      <c r="I18" s="11"/>
    </row>
    <row r="19" spans="1:9">
      <c r="A19" s="3">
        <v>5039647</v>
      </c>
      <c r="B19" s="7" t="s">
        <v>53</v>
      </c>
      <c r="C19" s="13">
        <v>8</v>
      </c>
      <c r="D19" s="14"/>
      <c r="E19" s="14"/>
      <c r="F19" s="11">
        <f>D19/C19</f>
        <v>0</v>
      </c>
      <c r="G19" s="2">
        <v>0.4</v>
      </c>
      <c r="H19" s="11">
        <f>G19*D19</f>
        <v>0</v>
      </c>
      <c r="I19" s="11"/>
    </row>
    <row r="20" spans="1:9">
      <c r="A20" s="3">
        <v>5038831</v>
      </c>
      <c r="B20" s="2" t="s">
        <v>45</v>
      </c>
      <c r="C20" s="15">
        <v>10</v>
      </c>
      <c r="D20" s="14"/>
      <c r="E20" s="14"/>
      <c r="F20" s="11">
        <f>D20/C20</f>
        <v>0</v>
      </c>
      <c r="G20" s="2">
        <v>0.18</v>
      </c>
      <c r="H20" s="11">
        <f>G20*D20</f>
        <v>0</v>
      </c>
      <c r="I20" s="11"/>
    </row>
    <row r="21" spans="1:9">
      <c r="A21" s="3">
        <v>5039623</v>
      </c>
      <c r="B21" s="2" t="s">
        <v>54</v>
      </c>
      <c r="C21" s="15">
        <v>8</v>
      </c>
      <c r="D21" s="14"/>
      <c r="E21" s="14"/>
      <c r="F21" s="11">
        <f>D21/C21</f>
        <v>0</v>
      </c>
      <c r="G21" s="2">
        <v>0.4</v>
      </c>
      <c r="H21" s="11">
        <f>G21*D21</f>
        <v>0</v>
      </c>
      <c r="I21" s="11"/>
    </row>
    <row r="22" spans="1:9">
      <c r="A22" s="3">
        <v>5522704</v>
      </c>
      <c r="B22" s="2" t="s">
        <v>51</v>
      </c>
      <c r="C22" s="13">
        <v>2</v>
      </c>
      <c r="D22" s="14"/>
      <c r="E22" s="14"/>
      <c r="F22" s="11">
        <f>E22/7</f>
        <v>0</v>
      </c>
      <c r="G22" s="2">
        <v>3.5</v>
      </c>
      <c r="H22" s="11">
        <f>E22</f>
        <v>0</v>
      </c>
      <c r="I22" s="11" t="s">
        <v>9</v>
      </c>
    </row>
    <row r="23" spans="1:9">
      <c r="A23" s="3">
        <v>1018950</v>
      </c>
      <c r="B23" s="2" t="s">
        <v>47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1018967</v>
      </c>
      <c r="B24" s="2" t="s">
        <v>50</v>
      </c>
      <c r="C24" s="13">
        <v>10</v>
      </c>
      <c r="D24" s="14"/>
      <c r="E24" s="14"/>
      <c r="F24" s="11">
        <f>D24/C24</f>
        <v>0</v>
      </c>
      <c r="G24" s="2">
        <v>0.18</v>
      </c>
      <c r="H24" s="11">
        <f>G24*D24</f>
        <v>0</v>
      </c>
      <c r="I24" s="11"/>
    </row>
    <row r="25" spans="1:9">
      <c r="A25" s="3">
        <v>783798</v>
      </c>
      <c r="B25" s="2" t="s">
        <v>15</v>
      </c>
      <c r="C25" s="13">
        <v>10</v>
      </c>
      <c r="D25" s="14"/>
      <c r="E25" s="14"/>
      <c r="F25" s="11">
        <f>D25/C25</f>
        <v>0</v>
      </c>
      <c r="G25" s="2">
        <v>0.2</v>
      </c>
      <c r="H25" s="11">
        <f>G25*D25</f>
        <v>0</v>
      </c>
      <c r="I25" s="11"/>
    </row>
    <row r="26" spans="1:9">
      <c r="A26" s="3">
        <v>783811</v>
      </c>
      <c r="B26" s="2" t="s">
        <v>18</v>
      </c>
      <c r="C26" s="13">
        <v>4</v>
      </c>
      <c r="D26" s="14"/>
      <c r="E26" s="14">
        <v>15</v>
      </c>
      <c r="F26" s="11">
        <f>E26/15</f>
        <v>1</v>
      </c>
      <c r="G26" s="2">
        <v>3.5</v>
      </c>
      <c r="H26" s="11">
        <f>E26</f>
        <v>15</v>
      </c>
      <c r="I26" s="11" t="s">
        <v>20</v>
      </c>
    </row>
    <row r="27" spans="1:9">
      <c r="A27" s="3">
        <v>783804</v>
      </c>
      <c r="B27" s="2" t="s">
        <v>16</v>
      </c>
      <c r="C27" s="13">
        <v>10</v>
      </c>
      <c r="D27" s="14">
        <v>90</v>
      </c>
      <c r="E27" s="14"/>
      <c r="F27" s="11">
        <f>D27/C27</f>
        <v>9</v>
      </c>
      <c r="G27" s="2">
        <v>0.2</v>
      </c>
      <c r="H27" s="11">
        <f>G27*D27</f>
        <v>18</v>
      </c>
      <c r="I27" s="11"/>
    </row>
    <row r="28" spans="1:9">
      <c r="A28" s="3">
        <v>783828</v>
      </c>
      <c r="B28" s="2" t="s">
        <v>19</v>
      </c>
      <c r="C28" s="13">
        <v>4</v>
      </c>
      <c r="D28" s="14"/>
      <c r="E28" s="14"/>
      <c r="F28" s="11">
        <f>E28/15</f>
        <v>0</v>
      </c>
      <c r="G28" s="2">
        <v>3.5</v>
      </c>
      <c r="H28" s="11">
        <f>E28</f>
        <v>0</v>
      </c>
      <c r="I28" s="11" t="s">
        <v>20</v>
      </c>
    </row>
    <row r="29" spans="1:9">
      <c r="A29" s="3">
        <v>8444194</v>
      </c>
      <c r="B29" s="4" t="s">
        <v>22</v>
      </c>
      <c r="C29" s="13">
        <v>6</v>
      </c>
      <c r="D29" s="14">
        <v>36</v>
      </c>
      <c r="E29" s="16"/>
      <c r="F29" s="11">
        <f t="shared" ref="F29:F35" si="3">D29/C29</f>
        <v>6</v>
      </c>
      <c r="G29" s="2">
        <v>0.1</v>
      </c>
      <c r="H29" s="11">
        <f t="shared" ref="H29:H35" si="4">G29*D29</f>
        <v>3.6</v>
      </c>
      <c r="I29" s="11"/>
    </row>
    <row r="30" spans="1:9">
      <c r="A30" s="3">
        <v>8444187</v>
      </c>
      <c r="B30" s="4" t="s">
        <v>23</v>
      </c>
      <c r="C30" s="13">
        <v>6</v>
      </c>
      <c r="D30" s="16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8444163</v>
      </c>
      <c r="B31" s="4" t="s">
        <v>24</v>
      </c>
      <c r="C31" s="13">
        <v>8</v>
      </c>
      <c r="D31" s="16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8444170</v>
      </c>
      <c r="B32" s="4" t="s">
        <v>25</v>
      </c>
      <c r="C32" s="13">
        <v>8</v>
      </c>
      <c r="D32" s="16"/>
      <c r="E32" s="16"/>
      <c r="F32" s="11">
        <f t="shared" si="3"/>
        <v>0</v>
      </c>
      <c r="G32" s="2">
        <v>0.1</v>
      </c>
      <c r="H32" s="11">
        <f t="shared" si="4"/>
        <v>0</v>
      </c>
      <c r="I32" s="11"/>
    </row>
    <row r="33" spans="1:9">
      <c r="A33" s="3">
        <v>9988377</v>
      </c>
      <c r="B33" s="4" t="s">
        <v>26</v>
      </c>
      <c r="C33" s="13">
        <v>16</v>
      </c>
      <c r="D33" s="16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9988391</v>
      </c>
      <c r="B34" s="4" t="s">
        <v>27</v>
      </c>
      <c r="C34" s="13">
        <v>16</v>
      </c>
      <c r="D34" s="16"/>
      <c r="E34" s="16"/>
      <c r="F34" s="11">
        <f t="shared" si="3"/>
        <v>0</v>
      </c>
      <c r="G34" s="2">
        <v>0.14000000000000001</v>
      </c>
      <c r="H34" s="11">
        <f t="shared" si="4"/>
        <v>0</v>
      </c>
      <c r="I34" s="11"/>
    </row>
    <row r="35" spans="1:9">
      <c r="A35" s="3">
        <v>5034819</v>
      </c>
      <c r="B35" s="4" t="s">
        <v>28</v>
      </c>
      <c r="C35" s="13">
        <v>6</v>
      </c>
      <c r="D35" s="14">
        <v>96</v>
      </c>
      <c r="E35" s="16"/>
      <c r="F35" s="11">
        <f t="shared" si="3"/>
        <v>16</v>
      </c>
      <c r="G35" s="2">
        <v>0.18</v>
      </c>
      <c r="H35" s="11">
        <f t="shared" si="4"/>
        <v>17.28</v>
      </c>
      <c r="I35" s="11"/>
    </row>
    <row r="36" spans="1:9" s="20" customFormat="1" ht="26.25" customHeight="1">
      <c r="A36" s="5">
        <v>5041251</v>
      </c>
      <c r="B36" s="6" t="s">
        <v>57</v>
      </c>
      <c r="C36" s="17">
        <v>6</v>
      </c>
      <c r="D36" s="27"/>
      <c r="E36" s="28"/>
      <c r="F36" s="18">
        <f>E36/15</f>
        <v>0</v>
      </c>
      <c r="G36" s="19">
        <v>2.5</v>
      </c>
      <c r="H36" s="11">
        <f t="shared" ref="H36:H37" si="5">E36</f>
        <v>0</v>
      </c>
      <c r="I36" s="18" t="s">
        <v>46</v>
      </c>
    </row>
    <row r="37" spans="1:9">
      <c r="A37" s="3">
        <v>2981244</v>
      </c>
      <c r="B37" s="4" t="s">
        <v>29</v>
      </c>
      <c r="C37" s="13">
        <v>6</v>
      </c>
      <c r="D37" s="16"/>
      <c r="E37" s="16"/>
      <c r="F37" s="11">
        <f>E37/7.8</f>
        <v>0</v>
      </c>
      <c r="G37" s="2">
        <v>1.3</v>
      </c>
      <c r="H37" s="11">
        <f t="shared" si="5"/>
        <v>0</v>
      </c>
      <c r="I37" s="11" t="s">
        <v>21</v>
      </c>
    </row>
    <row r="38" spans="1:9">
      <c r="A38" s="3">
        <v>8785198</v>
      </c>
      <c r="B38" s="4" t="s">
        <v>30</v>
      </c>
      <c r="C38" s="13">
        <v>5</v>
      </c>
      <c r="D38" s="16"/>
      <c r="E38" s="16"/>
      <c r="F38" s="11">
        <f>E38/16.5</f>
        <v>0</v>
      </c>
      <c r="G38" s="2">
        <v>3.2</v>
      </c>
      <c r="H38" s="11">
        <f>E38</f>
        <v>0</v>
      </c>
      <c r="I38" s="11" t="s">
        <v>17</v>
      </c>
    </row>
    <row r="39" spans="1:9">
      <c r="A39" s="3">
        <v>9988452</v>
      </c>
      <c r="B39" s="4" t="s">
        <v>31</v>
      </c>
      <c r="C39" s="13">
        <v>8</v>
      </c>
      <c r="D39" s="14">
        <v>152</v>
      </c>
      <c r="E39" s="16"/>
      <c r="F39" s="11">
        <f t="shared" ref="F39:F45" si="6">D39/C39</f>
        <v>19</v>
      </c>
      <c r="G39" s="2">
        <v>0.4</v>
      </c>
      <c r="H39" s="11">
        <f t="shared" ref="H39:H44" si="7">G39*D39</f>
        <v>60.800000000000004</v>
      </c>
      <c r="I39" s="11"/>
    </row>
    <row r="40" spans="1:9">
      <c r="A40" s="3">
        <v>9988476</v>
      </c>
      <c r="B40" s="4" t="s">
        <v>32</v>
      </c>
      <c r="C40" s="13">
        <v>28</v>
      </c>
      <c r="D40" s="16"/>
      <c r="E40" s="16"/>
      <c r="F40" s="11">
        <f t="shared" si="6"/>
        <v>0</v>
      </c>
      <c r="G40" s="2">
        <v>0.4</v>
      </c>
      <c r="H40" s="11">
        <f t="shared" si="7"/>
        <v>0</v>
      </c>
      <c r="I40" s="11"/>
    </row>
    <row r="41" spans="1:9">
      <c r="A41" s="3">
        <v>9988681</v>
      </c>
      <c r="B41" s="4" t="s">
        <v>43</v>
      </c>
      <c r="C41" s="13">
        <v>16</v>
      </c>
      <c r="D41" s="14">
        <v>352</v>
      </c>
      <c r="E41" s="16"/>
      <c r="F41" s="11">
        <f t="shared" si="6"/>
        <v>22</v>
      </c>
      <c r="G41" s="2">
        <v>0.18</v>
      </c>
      <c r="H41" s="11">
        <f t="shared" si="7"/>
        <v>63.36</v>
      </c>
      <c r="I41" s="11"/>
    </row>
    <row r="42" spans="1:9">
      <c r="A42" s="3">
        <v>9988438</v>
      </c>
      <c r="B42" s="4" t="s">
        <v>33</v>
      </c>
      <c r="C42" s="13">
        <v>16</v>
      </c>
      <c r="D42" s="16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9988445</v>
      </c>
      <c r="B43" s="4" t="s">
        <v>34</v>
      </c>
      <c r="C43" s="13">
        <v>16</v>
      </c>
      <c r="D43" s="16"/>
      <c r="E43" s="16"/>
      <c r="F43" s="11">
        <f t="shared" si="6"/>
        <v>0</v>
      </c>
      <c r="G43" s="2">
        <v>0.18</v>
      </c>
      <c r="H43" s="11">
        <f t="shared" si="7"/>
        <v>0</v>
      </c>
      <c r="I43" s="11"/>
    </row>
    <row r="44" spans="1:9">
      <c r="A44" s="3">
        <v>9988421</v>
      </c>
      <c r="B44" s="4" t="s">
        <v>35</v>
      </c>
      <c r="C44" s="13">
        <v>16</v>
      </c>
      <c r="D44" s="14">
        <v>80</v>
      </c>
      <c r="E44" s="16"/>
      <c r="F44" s="11">
        <f t="shared" si="6"/>
        <v>5</v>
      </c>
      <c r="G44" s="2">
        <v>0.14000000000000001</v>
      </c>
      <c r="H44" s="11">
        <f t="shared" si="7"/>
        <v>11.200000000000001</v>
      </c>
      <c r="I44" s="11"/>
    </row>
    <row r="45" spans="1:9">
      <c r="A45" s="3">
        <v>9988674</v>
      </c>
      <c r="B45" s="4" t="s">
        <v>44</v>
      </c>
      <c r="C45" s="13">
        <v>16</v>
      </c>
      <c r="D45" s="16"/>
      <c r="E45" s="16"/>
      <c r="F45" s="11">
        <f t="shared" si="6"/>
        <v>0</v>
      </c>
      <c r="G45" s="2">
        <v>0.18</v>
      </c>
      <c r="H45" s="11">
        <f>D45*G45</f>
        <v>0</v>
      </c>
      <c r="I45" s="11"/>
    </row>
    <row r="46" spans="1:9">
      <c r="A46" s="11"/>
      <c r="B46" s="25" t="s">
        <v>13</v>
      </c>
      <c r="C46" s="11"/>
      <c r="D46" s="16"/>
      <c r="E46" s="16"/>
      <c r="F46" s="11"/>
      <c r="G46" s="11"/>
      <c r="H46" s="4">
        <f>SUM(H4:H45)</f>
        <v>554.04000000000008</v>
      </c>
      <c r="I46" s="11"/>
    </row>
  </sheetData>
  <autoFilter ref="A3:I46" xr:uid="{0B8D7518-36E9-4BC3-B48A-23B3F29330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5AE6-716D-465B-BC86-287018A2D200}">
  <dimension ref="A1:I46"/>
  <sheetViews>
    <sheetView topLeftCell="A19" workbookViewId="0">
      <selection activeCell="E10" sqref="E1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260</v>
      </c>
      <c r="E4" s="14"/>
      <c r="F4" s="11">
        <f>D4/C4</f>
        <v>26</v>
      </c>
      <c r="G4" s="2">
        <v>0.18</v>
      </c>
      <c r="H4" s="11">
        <f>G4*D4</f>
        <v>46.8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 t="s">
        <v>62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 t="s">
        <v>62</v>
      </c>
      <c r="F6" s="11"/>
      <c r="G6" s="2">
        <v>3.5</v>
      </c>
      <c r="H6" s="11" t="str">
        <f>E6</f>
        <v>недоступно к заказу</v>
      </c>
      <c r="I6" s="11"/>
    </row>
    <row r="7" spans="1:9">
      <c r="A7" s="1">
        <v>8785204</v>
      </c>
      <c r="B7" s="2" t="s">
        <v>63</v>
      </c>
      <c r="C7" s="13">
        <v>5</v>
      </c>
      <c r="D7" s="14"/>
      <c r="E7" s="14"/>
      <c r="F7" s="11">
        <f>E7/16.5</f>
        <v>0</v>
      </c>
      <c r="G7" s="2"/>
      <c r="H7" s="11">
        <f>E7</f>
        <v>0</v>
      </c>
      <c r="I7" s="11"/>
    </row>
    <row r="8" spans="1:9">
      <c r="A8" s="1">
        <v>5038459</v>
      </c>
      <c r="B8" s="2" t="s">
        <v>36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7.75" customHeight="1">
      <c r="A9" s="3">
        <v>5038596</v>
      </c>
      <c r="B9" s="2" t="s">
        <v>38</v>
      </c>
      <c r="C9" s="13">
        <v>6</v>
      </c>
      <c r="D9" s="27"/>
      <c r="E9" s="14"/>
      <c r="F9" s="11">
        <f>E9/15</f>
        <v>0</v>
      </c>
      <c r="G9" s="11">
        <v>2.5</v>
      </c>
      <c r="H9" s="11">
        <f t="shared" ref="H9:H10" si="0">E9</f>
        <v>0</v>
      </c>
      <c r="I9" s="11" t="s">
        <v>39</v>
      </c>
    </row>
    <row r="10" spans="1:9">
      <c r="A10" s="3">
        <v>8785235</v>
      </c>
      <c r="B10" s="2" t="s">
        <v>59</v>
      </c>
      <c r="C10" s="13">
        <v>5</v>
      </c>
      <c r="D10" s="14"/>
      <c r="E10" s="14"/>
      <c r="F10" s="11">
        <f>E10/16.5</f>
        <v>0</v>
      </c>
      <c r="G10" s="11">
        <v>3.5</v>
      </c>
      <c r="H10" s="11">
        <f t="shared" si="0"/>
        <v>0</v>
      </c>
      <c r="I10" s="11"/>
    </row>
    <row r="11" spans="1:9">
      <c r="A11" s="1">
        <v>5038411</v>
      </c>
      <c r="B11" s="2" t="s">
        <v>37</v>
      </c>
      <c r="C11" s="13">
        <v>10</v>
      </c>
      <c r="D11" s="14">
        <v>40</v>
      </c>
      <c r="E11" s="14"/>
      <c r="F11" s="11">
        <f>D11/C11</f>
        <v>4</v>
      </c>
      <c r="G11" s="2">
        <v>0.18</v>
      </c>
      <c r="H11" s="11">
        <f>G11*D11</f>
        <v>7.1999999999999993</v>
      </c>
      <c r="I11" s="11"/>
    </row>
    <row r="12" spans="1:9" ht="29.25" customHeight="1">
      <c r="A12" s="3">
        <v>5038572</v>
      </c>
      <c r="B12" s="2" t="s">
        <v>40</v>
      </c>
      <c r="C12" s="13">
        <v>6</v>
      </c>
      <c r="D12" s="27"/>
      <c r="E12" s="27"/>
      <c r="F12" s="11">
        <f>E12/15</f>
        <v>0</v>
      </c>
      <c r="G12" s="11">
        <v>2.5</v>
      </c>
      <c r="H12" s="11">
        <f t="shared" ref="H12:H13" si="1">E12</f>
        <v>0</v>
      </c>
      <c r="I12" s="11" t="s">
        <v>39</v>
      </c>
    </row>
    <row r="13" spans="1:9" ht="25.5">
      <c r="A13" s="3">
        <v>8785242</v>
      </c>
      <c r="B13" s="26" t="s">
        <v>58</v>
      </c>
      <c r="C13" s="13">
        <v>5</v>
      </c>
      <c r="D13" s="14"/>
      <c r="E13" s="14"/>
      <c r="F13" s="11">
        <f>E13/16.5</f>
        <v>0</v>
      </c>
      <c r="G13" s="11">
        <v>3.5</v>
      </c>
      <c r="H13" s="11">
        <f t="shared" si="1"/>
        <v>0</v>
      </c>
      <c r="I13" s="11" t="s">
        <v>17</v>
      </c>
    </row>
    <row r="14" spans="1:9">
      <c r="A14" s="1">
        <v>5038398</v>
      </c>
      <c r="B14" s="2" t="s">
        <v>42</v>
      </c>
      <c r="C14" s="13">
        <v>10</v>
      </c>
      <c r="D14" s="14">
        <v>40</v>
      </c>
      <c r="E14" s="14"/>
      <c r="F14" s="11">
        <f>D14/C14</f>
        <v>4</v>
      </c>
      <c r="G14" s="2">
        <v>0.18</v>
      </c>
      <c r="H14" s="11">
        <f>G14*D14</f>
        <v>7.1999999999999993</v>
      </c>
      <c r="I14" s="11"/>
    </row>
    <row r="15" spans="1:9">
      <c r="A15" s="1">
        <v>5039609</v>
      </c>
      <c r="B15" s="2" t="s">
        <v>52</v>
      </c>
      <c r="C15" s="13">
        <v>8</v>
      </c>
      <c r="D15" s="14"/>
      <c r="E15" s="14"/>
      <c r="F15" s="11">
        <f>D15/C15</f>
        <v>0</v>
      </c>
      <c r="G15" s="2">
        <v>0.4</v>
      </c>
      <c r="H15" s="11">
        <f>G15*D15</f>
        <v>0</v>
      </c>
      <c r="I15" s="11"/>
    </row>
    <row r="16" spans="1:9" ht="24" customHeight="1">
      <c r="A16" s="3">
        <v>5038619</v>
      </c>
      <c r="B16" s="2" t="s">
        <v>49</v>
      </c>
      <c r="C16" s="13">
        <v>6</v>
      </c>
      <c r="D16" s="27"/>
      <c r="E16" s="27"/>
      <c r="F16" s="11">
        <f>E16/15</f>
        <v>0</v>
      </c>
      <c r="G16" s="11">
        <v>2.5</v>
      </c>
      <c r="H16" s="11">
        <f t="shared" ref="H16:H17" si="2">E16</f>
        <v>0</v>
      </c>
      <c r="I16" s="11" t="s">
        <v>39</v>
      </c>
    </row>
    <row r="17" spans="1:9">
      <c r="A17" s="3">
        <v>8785259</v>
      </c>
      <c r="B17" s="2" t="s">
        <v>60</v>
      </c>
      <c r="C17" s="13">
        <v>5</v>
      </c>
      <c r="D17" s="14"/>
      <c r="E17" s="14"/>
      <c r="F17" s="11">
        <f>E17/16.5</f>
        <v>0</v>
      </c>
      <c r="G17" s="11">
        <v>3.5</v>
      </c>
      <c r="H17" s="11">
        <f t="shared" si="2"/>
        <v>0</v>
      </c>
      <c r="I17" s="11"/>
    </row>
    <row r="18" spans="1:9">
      <c r="A18" s="3">
        <v>5038855</v>
      </c>
      <c r="B18" s="7" t="s">
        <v>48</v>
      </c>
      <c r="C18" s="13">
        <v>10</v>
      </c>
      <c r="D18" s="14"/>
      <c r="E18" s="14"/>
      <c r="F18" s="11">
        <f>D18/C18</f>
        <v>0</v>
      </c>
      <c r="G18" s="2">
        <v>0.2</v>
      </c>
      <c r="H18" s="11">
        <f>G18*D18</f>
        <v>0</v>
      </c>
      <c r="I18" s="11"/>
    </row>
    <row r="19" spans="1:9">
      <c r="A19" s="3">
        <v>5039647</v>
      </c>
      <c r="B19" s="7" t="s">
        <v>53</v>
      </c>
      <c r="C19" s="13">
        <v>8</v>
      </c>
      <c r="D19" s="14"/>
      <c r="E19" s="14"/>
      <c r="F19" s="11">
        <f>D19/C19</f>
        <v>0</v>
      </c>
      <c r="G19" s="2">
        <v>0.4</v>
      </c>
      <c r="H19" s="11">
        <f>G19*D19</f>
        <v>0</v>
      </c>
      <c r="I19" s="11"/>
    </row>
    <row r="20" spans="1:9">
      <c r="A20" s="3">
        <v>5038831</v>
      </c>
      <c r="B20" s="2" t="s">
        <v>45</v>
      </c>
      <c r="C20" s="15">
        <v>10</v>
      </c>
      <c r="D20" s="14"/>
      <c r="E20" s="14"/>
      <c r="F20" s="11">
        <f>D20/C20</f>
        <v>0</v>
      </c>
      <c r="G20" s="2">
        <v>0.18</v>
      </c>
      <c r="H20" s="11">
        <f>G20*D20</f>
        <v>0</v>
      </c>
      <c r="I20" s="11"/>
    </row>
    <row r="21" spans="1:9">
      <c r="A21" s="3">
        <v>5039623</v>
      </c>
      <c r="B21" s="2" t="s">
        <v>54</v>
      </c>
      <c r="C21" s="15">
        <v>8</v>
      </c>
      <c r="D21" s="14"/>
      <c r="E21" s="14"/>
      <c r="F21" s="11">
        <f>D21/C21</f>
        <v>0</v>
      </c>
      <c r="G21" s="2">
        <v>0.4</v>
      </c>
      <c r="H21" s="11">
        <f>G21*D21</f>
        <v>0</v>
      </c>
      <c r="I21" s="11"/>
    </row>
    <row r="22" spans="1:9">
      <c r="A22" s="3">
        <v>5522704</v>
      </c>
      <c r="B22" s="2" t="s">
        <v>51</v>
      </c>
      <c r="C22" s="13">
        <v>2</v>
      </c>
      <c r="D22" s="14"/>
      <c r="E22" s="14"/>
      <c r="F22" s="11">
        <f>E22/7</f>
        <v>0</v>
      </c>
      <c r="G22" s="2">
        <v>3.5</v>
      </c>
      <c r="H22" s="11">
        <f>E22</f>
        <v>0</v>
      </c>
      <c r="I22" s="11" t="s">
        <v>9</v>
      </c>
    </row>
    <row r="23" spans="1:9">
      <c r="A23" s="3">
        <v>1018950</v>
      </c>
      <c r="B23" s="2" t="s">
        <v>47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1018967</v>
      </c>
      <c r="B24" s="2" t="s">
        <v>50</v>
      </c>
      <c r="C24" s="13">
        <v>10</v>
      </c>
      <c r="D24" s="14"/>
      <c r="E24" s="14"/>
      <c r="F24" s="11">
        <f>D24/C24</f>
        <v>0</v>
      </c>
      <c r="G24" s="2">
        <v>0.18</v>
      </c>
      <c r="H24" s="11">
        <f>G24*D24</f>
        <v>0</v>
      </c>
      <c r="I24" s="11"/>
    </row>
    <row r="25" spans="1:9">
      <c r="A25" s="3">
        <v>783798</v>
      </c>
      <c r="B25" s="2" t="s">
        <v>15</v>
      </c>
      <c r="C25" s="13">
        <v>10</v>
      </c>
      <c r="D25" s="14">
        <v>210</v>
      </c>
      <c r="E25" s="14"/>
      <c r="F25" s="11">
        <f>D25/C25</f>
        <v>21</v>
      </c>
      <c r="G25" s="2">
        <v>0.2</v>
      </c>
      <c r="H25" s="11">
        <f>G25*D25</f>
        <v>42</v>
      </c>
      <c r="I25" s="11"/>
    </row>
    <row r="26" spans="1:9">
      <c r="A26" s="3">
        <v>783811</v>
      </c>
      <c r="B26" s="2" t="s">
        <v>18</v>
      </c>
      <c r="C26" s="13">
        <v>4</v>
      </c>
      <c r="D26" s="14"/>
      <c r="E26" s="14"/>
      <c r="F26" s="11">
        <f>E26/15</f>
        <v>0</v>
      </c>
      <c r="G26" s="2">
        <v>3.5</v>
      </c>
      <c r="H26" s="11">
        <f>E26</f>
        <v>0</v>
      </c>
      <c r="I26" s="11" t="s">
        <v>20</v>
      </c>
    </row>
    <row r="27" spans="1:9">
      <c r="A27" s="3">
        <v>783804</v>
      </c>
      <c r="B27" s="2" t="s">
        <v>16</v>
      </c>
      <c r="C27" s="13">
        <v>10</v>
      </c>
      <c r="D27" s="14"/>
      <c r="E27" s="14"/>
      <c r="F27" s="11">
        <f>D27/C27</f>
        <v>0</v>
      </c>
      <c r="G27" s="2">
        <v>0.2</v>
      </c>
      <c r="H27" s="11">
        <f>G27*D27</f>
        <v>0</v>
      </c>
      <c r="I27" s="11"/>
    </row>
    <row r="28" spans="1:9">
      <c r="A28" s="3">
        <v>783828</v>
      </c>
      <c r="B28" s="2" t="s">
        <v>19</v>
      </c>
      <c r="C28" s="13">
        <v>4</v>
      </c>
      <c r="D28" s="14"/>
      <c r="E28" s="14">
        <v>510</v>
      </c>
      <c r="F28" s="11">
        <f>E28/15</f>
        <v>34</v>
      </c>
      <c r="G28" s="2">
        <v>3.5</v>
      </c>
      <c r="H28" s="11">
        <f>E28</f>
        <v>510</v>
      </c>
      <c r="I28" s="11" t="s">
        <v>20</v>
      </c>
    </row>
    <row r="29" spans="1:9">
      <c r="A29" s="3">
        <v>8444194</v>
      </c>
      <c r="B29" s="4" t="s">
        <v>22</v>
      </c>
      <c r="C29" s="13">
        <v>6</v>
      </c>
      <c r="D29" s="14">
        <v>372</v>
      </c>
      <c r="E29" s="16"/>
      <c r="F29" s="11">
        <f t="shared" ref="F29:F35" si="3">D29/C29</f>
        <v>62</v>
      </c>
      <c r="G29" s="2">
        <v>0.1</v>
      </c>
      <c r="H29" s="11">
        <f t="shared" ref="H29:H35" si="4">G29*D29</f>
        <v>37.200000000000003</v>
      </c>
      <c r="I29" s="11"/>
    </row>
    <row r="30" spans="1:9">
      <c r="A30" s="3">
        <v>8444187</v>
      </c>
      <c r="B30" s="4" t="s">
        <v>23</v>
      </c>
      <c r="C30" s="13">
        <v>6</v>
      </c>
      <c r="D30" s="16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8444163</v>
      </c>
      <c r="B31" s="4" t="s">
        <v>24</v>
      </c>
      <c r="C31" s="13">
        <v>8</v>
      </c>
      <c r="D31" s="14">
        <v>464</v>
      </c>
      <c r="E31" s="16"/>
      <c r="F31" s="11">
        <f t="shared" si="3"/>
        <v>58</v>
      </c>
      <c r="G31" s="2">
        <v>0.1</v>
      </c>
      <c r="H31" s="11">
        <f t="shared" si="4"/>
        <v>46.400000000000006</v>
      </c>
      <c r="I31" s="11"/>
    </row>
    <row r="32" spans="1:9">
      <c r="A32" s="3">
        <v>8444170</v>
      </c>
      <c r="B32" s="4" t="s">
        <v>25</v>
      </c>
      <c r="C32" s="13">
        <v>8</v>
      </c>
      <c r="D32" s="14">
        <v>512</v>
      </c>
      <c r="E32" s="16"/>
      <c r="F32" s="11">
        <f t="shared" si="3"/>
        <v>64</v>
      </c>
      <c r="G32" s="2">
        <v>0.1</v>
      </c>
      <c r="H32" s="11">
        <f t="shared" si="4"/>
        <v>51.2</v>
      </c>
      <c r="I32" s="11"/>
    </row>
    <row r="33" spans="1:9">
      <c r="A33" s="3">
        <v>9988377</v>
      </c>
      <c r="B33" s="4" t="s">
        <v>26</v>
      </c>
      <c r="C33" s="13">
        <v>16</v>
      </c>
      <c r="D33" s="16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9988391</v>
      </c>
      <c r="B34" s="4" t="s">
        <v>27</v>
      </c>
      <c r="C34" s="13">
        <v>16</v>
      </c>
      <c r="D34" s="16"/>
      <c r="E34" s="16"/>
      <c r="F34" s="11">
        <f t="shared" si="3"/>
        <v>0</v>
      </c>
      <c r="G34" s="2">
        <v>0.14000000000000001</v>
      </c>
      <c r="H34" s="11">
        <f t="shared" si="4"/>
        <v>0</v>
      </c>
      <c r="I34" s="11"/>
    </row>
    <row r="35" spans="1:9">
      <c r="A35" s="3">
        <v>5034819</v>
      </c>
      <c r="B35" s="4" t="s">
        <v>28</v>
      </c>
      <c r="C35" s="13">
        <v>6</v>
      </c>
      <c r="D35" s="14">
        <v>12</v>
      </c>
      <c r="E35" s="16"/>
      <c r="F35" s="11">
        <f t="shared" si="3"/>
        <v>2</v>
      </c>
      <c r="G35" s="2">
        <v>0.18</v>
      </c>
      <c r="H35" s="11">
        <f t="shared" si="4"/>
        <v>2.16</v>
      </c>
      <c r="I35" s="11"/>
    </row>
    <row r="36" spans="1:9" s="20" customFormat="1" ht="26.25" customHeight="1">
      <c r="A36" s="5">
        <v>5041251</v>
      </c>
      <c r="B36" s="6" t="s">
        <v>57</v>
      </c>
      <c r="C36" s="17">
        <v>6</v>
      </c>
      <c r="D36" s="27"/>
      <c r="E36" s="14">
        <v>15</v>
      </c>
      <c r="F36" s="18">
        <f>E36/15</f>
        <v>1</v>
      </c>
      <c r="G36" s="19">
        <v>2.5</v>
      </c>
      <c r="H36" s="11">
        <f t="shared" ref="H36:H37" si="5">E36</f>
        <v>15</v>
      </c>
      <c r="I36" s="18" t="s">
        <v>46</v>
      </c>
    </row>
    <row r="37" spans="1:9">
      <c r="A37" s="3">
        <v>2981244</v>
      </c>
      <c r="B37" s="4" t="s">
        <v>29</v>
      </c>
      <c r="C37" s="13">
        <v>6</v>
      </c>
      <c r="D37" s="16"/>
      <c r="E37" s="16"/>
      <c r="F37" s="11">
        <f>E37/7.8</f>
        <v>0</v>
      </c>
      <c r="G37" s="2">
        <v>1.3</v>
      </c>
      <c r="H37" s="11">
        <f t="shared" si="5"/>
        <v>0</v>
      </c>
      <c r="I37" s="11" t="s">
        <v>21</v>
      </c>
    </row>
    <row r="38" spans="1:9">
      <c r="A38" s="3">
        <v>8785198</v>
      </c>
      <c r="B38" s="4" t="s">
        <v>30</v>
      </c>
      <c r="C38" s="13">
        <v>5</v>
      </c>
      <c r="D38" s="16"/>
      <c r="E38" s="16"/>
      <c r="F38" s="11">
        <f>E38/16.5</f>
        <v>0</v>
      </c>
      <c r="G38" s="2">
        <v>3.2</v>
      </c>
      <c r="H38" s="11">
        <f>E38</f>
        <v>0</v>
      </c>
      <c r="I38" s="11" t="s">
        <v>17</v>
      </c>
    </row>
    <row r="39" spans="1:9">
      <c r="A39" s="3">
        <v>9988452</v>
      </c>
      <c r="B39" s="4" t="s">
        <v>31</v>
      </c>
      <c r="C39" s="13">
        <v>8</v>
      </c>
      <c r="D39" s="14">
        <v>32</v>
      </c>
      <c r="E39" s="16"/>
      <c r="F39" s="11">
        <f t="shared" ref="F39:F45" si="6">D39/C39</f>
        <v>4</v>
      </c>
      <c r="G39" s="2">
        <v>0.4</v>
      </c>
      <c r="H39" s="11">
        <f t="shared" ref="H39:H44" si="7">G39*D39</f>
        <v>12.8</v>
      </c>
      <c r="I39" s="11"/>
    </row>
    <row r="40" spans="1:9">
      <c r="A40" s="3">
        <v>9988476</v>
      </c>
      <c r="B40" s="4" t="s">
        <v>32</v>
      </c>
      <c r="C40" s="13">
        <v>28</v>
      </c>
      <c r="D40" s="16"/>
      <c r="E40" s="16"/>
      <c r="F40" s="11">
        <f t="shared" si="6"/>
        <v>0</v>
      </c>
      <c r="G40" s="2">
        <v>0.4</v>
      </c>
      <c r="H40" s="11">
        <f t="shared" si="7"/>
        <v>0</v>
      </c>
      <c r="I40" s="11"/>
    </row>
    <row r="41" spans="1:9">
      <c r="A41" s="3">
        <v>9988681</v>
      </c>
      <c r="B41" s="4" t="s">
        <v>43</v>
      </c>
      <c r="C41" s="13">
        <v>16</v>
      </c>
      <c r="D41" s="14">
        <v>160</v>
      </c>
      <c r="E41" s="16"/>
      <c r="F41" s="11">
        <f t="shared" si="6"/>
        <v>10</v>
      </c>
      <c r="G41" s="2">
        <v>0.18</v>
      </c>
      <c r="H41" s="11">
        <f t="shared" si="7"/>
        <v>28.799999999999997</v>
      </c>
      <c r="I41" s="11"/>
    </row>
    <row r="42" spans="1:9">
      <c r="A42" s="3">
        <v>9988438</v>
      </c>
      <c r="B42" s="4" t="s">
        <v>33</v>
      </c>
      <c r="C42" s="13">
        <v>16</v>
      </c>
      <c r="D42" s="16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9988445</v>
      </c>
      <c r="B43" s="4" t="s">
        <v>34</v>
      </c>
      <c r="C43" s="13">
        <v>16</v>
      </c>
      <c r="D43" s="16"/>
      <c r="E43" s="16"/>
      <c r="F43" s="11">
        <f t="shared" si="6"/>
        <v>0</v>
      </c>
      <c r="G43" s="2">
        <v>0.18</v>
      </c>
      <c r="H43" s="11">
        <f t="shared" si="7"/>
        <v>0</v>
      </c>
      <c r="I43" s="11"/>
    </row>
    <row r="44" spans="1:9">
      <c r="A44" s="3">
        <v>9988421</v>
      </c>
      <c r="B44" s="4" t="s">
        <v>35</v>
      </c>
      <c r="C44" s="13">
        <v>16</v>
      </c>
      <c r="D44" s="16"/>
      <c r="E44" s="16"/>
      <c r="F44" s="11">
        <f t="shared" si="6"/>
        <v>0</v>
      </c>
      <c r="G44" s="2">
        <v>0.14000000000000001</v>
      </c>
      <c r="H44" s="11">
        <f t="shared" si="7"/>
        <v>0</v>
      </c>
      <c r="I44" s="11"/>
    </row>
    <row r="45" spans="1:9">
      <c r="A45" s="3">
        <v>9988674</v>
      </c>
      <c r="B45" s="4" t="s">
        <v>44</v>
      </c>
      <c r="C45" s="13">
        <v>16</v>
      </c>
      <c r="D45" s="16"/>
      <c r="E45" s="16"/>
      <c r="F45" s="11">
        <f t="shared" si="6"/>
        <v>0</v>
      </c>
      <c r="G45" s="2">
        <v>0.18</v>
      </c>
      <c r="H45" s="11">
        <f>D45*G45</f>
        <v>0</v>
      </c>
      <c r="I45" s="11"/>
    </row>
    <row r="46" spans="1:9">
      <c r="A46" s="11"/>
      <c r="B46" s="25" t="s">
        <v>13</v>
      </c>
      <c r="C46" s="11"/>
      <c r="D46" s="16"/>
      <c r="E46" s="16"/>
      <c r="F46" s="11"/>
      <c r="G46" s="11"/>
      <c r="H46" s="4">
        <f>SUM(H4:H45)</f>
        <v>806.76</v>
      </c>
      <c r="I46" s="11"/>
    </row>
  </sheetData>
  <autoFilter ref="A3:I46" xr:uid="{3BF726FC-A9B1-4D21-A2A8-B0AC5580DC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63F1-8550-4584-A5DC-30CB688F06E7}">
  <dimension ref="A1:I46"/>
  <sheetViews>
    <sheetView topLeftCell="A13" workbookViewId="0">
      <selection activeCell="D9" sqref="D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 t="s">
        <v>62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 t="s">
        <v>62</v>
      </c>
      <c r="F6" s="11"/>
      <c r="G6" s="2">
        <v>3.5</v>
      </c>
      <c r="H6" s="11" t="str">
        <f>E6</f>
        <v>недоступно к заказу</v>
      </c>
      <c r="I6" s="11"/>
    </row>
    <row r="7" spans="1:9">
      <c r="A7" s="1">
        <v>8785204</v>
      </c>
      <c r="B7" s="2" t="s">
        <v>63</v>
      </c>
      <c r="C7" s="13">
        <v>5</v>
      </c>
      <c r="D7" s="14"/>
      <c r="E7" s="14"/>
      <c r="F7" s="11">
        <f>E7/16.5</f>
        <v>0</v>
      </c>
      <c r="G7" s="2"/>
      <c r="H7" s="11">
        <f>E7</f>
        <v>0</v>
      </c>
      <c r="I7" s="11"/>
    </row>
    <row r="8" spans="1:9">
      <c r="A8" s="1">
        <v>5038459</v>
      </c>
      <c r="B8" s="2" t="s">
        <v>36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7.75" customHeight="1">
      <c r="A9" s="3">
        <v>5038596</v>
      </c>
      <c r="B9" s="2" t="s">
        <v>38</v>
      </c>
      <c r="C9" s="13">
        <v>6</v>
      </c>
      <c r="D9" s="27"/>
      <c r="E9" s="14">
        <v>15</v>
      </c>
      <c r="F9" s="11">
        <f>E9/15</f>
        <v>1</v>
      </c>
      <c r="G9" s="11">
        <v>2.5</v>
      </c>
      <c r="H9" s="11">
        <f t="shared" ref="H9:H10" si="0">E9</f>
        <v>15</v>
      </c>
      <c r="I9" s="11" t="s">
        <v>39</v>
      </c>
    </row>
    <row r="10" spans="1:9">
      <c r="A10" s="3">
        <v>8785235</v>
      </c>
      <c r="B10" s="2" t="s">
        <v>59</v>
      </c>
      <c r="C10" s="13">
        <v>5</v>
      </c>
      <c r="D10" s="14"/>
      <c r="E10" s="14"/>
      <c r="F10" s="11">
        <f>E10/16.5</f>
        <v>0</v>
      </c>
      <c r="G10" s="11">
        <v>3.5</v>
      </c>
      <c r="H10" s="11">
        <f t="shared" si="0"/>
        <v>0</v>
      </c>
      <c r="I10" s="11"/>
    </row>
    <row r="11" spans="1:9">
      <c r="A11" s="1">
        <v>5038411</v>
      </c>
      <c r="B11" s="2" t="s">
        <v>37</v>
      </c>
      <c r="C11" s="13">
        <v>10</v>
      </c>
      <c r="D11" s="14">
        <v>60</v>
      </c>
      <c r="E11" s="14"/>
      <c r="F11" s="11">
        <f>D11/C11</f>
        <v>6</v>
      </c>
      <c r="G11" s="2">
        <v>0.18</v>
      </c>
      <c r="H11" s="11">
        <f>G11*D11</f>
        <v>10.799999999999999</v>
      </c>
      <c r="I11" s="11"/>
    </row>
    <row r="12" spans="1:9" ht="29.25" customHeight="1">
      <c r="A12" s="3">
        <v>5038572</v>
      </c>
      <c r="B12" s="2" t="s">
        <v>40</v>
      </c>
      <c r="C12" s="13">
        <v>6</v>
      </c>
      <c r="D12" s="27"/>
      <c r="E12" s="27"/>
      <c r="F12" s="11">
        <f>E12/15</f>
        <v>0</v>
      </c>
      <c r="G12" s="11">
        <v>2.5</v>
      </c>
      <c r="H12" s="11">
        <f t="shared" ref="H12:H13" si="1">E12</f>
        <v>0</v>
      </c>
      <c r="I12" s="11" t="s">
        <v>39</v>
      </c>
    </row>
    <row r="13" spans="1:9" ht="25.5">
      <c r="A13" s="3">
        <v>8785242</v>
      </c>
      <c r="B13" s="26" t="s">
        <v>58</v>
      </c>
      <c r="C13" s="13">
        <v>5</v>
      </c>
      <c r="D13" s="14"/>
      <c r="E13" s="14"/>
      <c r="F13" s="11">
        <f>E13/16.5</f>
        <v>0</v>
      </c>
      <c r="G13" s="11">
        <v>3.5</v>
      </c>
      <c r="H13" s="11">
        <f t="shared" si="1"/>
        <v>0</v>
      </c>
      <c r="I13" s="11" t="s">
        <v>17</v>
      </c>
    </row>
    <row r="14" spans="1:9">
      <c r="A14" s="1">
        <v>5038398</v>
      </c>
      <c r="B14" s="2" t="s">
        <v>42</v>
      </c>
      <c r="C14" s="13">
        <v>10</v>
      </c>
      <c r="D14" s="14"/>
      <c r="E14" s="14"/>
      <c r="F14" s="11">
        <f>D14/C14</f>
        <v>0</v>
      </c>
      <c r="G14" s="2">
        <v>0.18</v>
      </c>
      <c r="H14" s="11">
        <f>G14*D14</f>
        <v>0</v>
      </c>
      <c r="I14" s="11"/>
    </row>
    <row r="15" spans="1:9">
      <c r="A15" s="1">
        <v>5039609</v>
      </c>
      <c r="B15" s="2" t="s">
        <v>52</v>
      </c>
      <c r="C15" s="13">
        <v>8</v>
      </c>
      <c r="D15" s="14"/>
      <c r="E15" s="14"/>
      <c r="F15" s="11">
        <f>D15/C15</f>
        <v>0</v>
      </c>
      <c r="G15" s="2">
        <v>0.4</v>
      </c>
      <c r="H15" s="11">
        <f>G15*D15</f>
        <v>0</v>
      </c>
      <c r="I15" s="11"/>
    </row>
    <row r="16" spans="1:9" ht="24" customHeight="1">
      <c r="A16" s="3">
        <v>5038619</v>
      </c>
      <c r="B16" s="2" t="s">
        <v>49</v>
      </c>
      <c r="C16" s="13">
        <v>6</v>
      </c>
      <c r="D16" s="27"/>
      <c r="E16" s="27"/>
      <c r="F16" s="11">
        <f>E16/15</f>
        <v>0</v>
      </c>
      <c r="G16" s="11">
        <v>2.5</v>
      </c>
      <c r="H16" s="11">
        <f t="shared" ref="H16:H17" si="2">E16</f>
        <v>0</v>
      </c>
      <c r="I16" s="11" t="s">
        <v>39</v>
      </c>
    </row>
    <row r="17" spans="1:9">
      <c r="A17" s="3">
        <v>8785259</v>
      </c>
      <c r="B17" s="2" t="s">
        <v>60</v>
      </c>
      <c r="C17" s="13">
        <v>5</v>
      </c>
      <c r="D17" s="14"/>
      <c r="E17" s="14"/>
      <c r="F17" s="11">
        <f>E17/16.5</f>
        <v>0</v>
      </c>
      <c r="G17" s="11">
        <v>3.5</v>
      </c>
      <c r="H17" s="11">
        <f t="shared" si="2"/>
        <v>0</v>
      </c>
      <c r="I17" s="11"/>
    </row>
    <row r="18" spans="1:9">
      <c r="A18" s="3">
        <v>5038855</v>
      </c>
      <c r="B18" s="7" t="s">
        <v>48</v>
      </c>
      <c r="C18" s="13">
        <v>10</v>
      </c>
      <c r="D18" s="14"/>
      <c r="E18" s="14"/>
      <c r="F18" s="11">
        <f>D18/C18</f>
        <v>0</v>
      </c>
      <c r="G18" s="2">
        <v>0.2</v>
      </c>
      <c r="H18" s="11">
        <f>G18*D18</f>
        <v>0</v>
      </c>
      <c r="I18" s="11"/>
    </row>
    <row r="19" spans="1:9">
      <c r="A19" s="3">
        <v>5039647</v>
      </c>
      <c r="B19" s="7" t="s">
        <v>53</v>
      </c>
      <c r="C19" s="13">
        <v>8</v>
      </c>
      <c r="D19" s="14"/>
      <c r="E19" s="14"/>
      <c r="F19" s="11">
        <f>D19/C19</f>
        <v>0</v>
      </c>
      <c r="G19" s="2">
        <v>0.4</v>
      </c>
      <c r="H19" s="11">
        <f>G19*D19</f>
        <v>0</v>
      </c>
      <c r="I19" s="11"/>
    </row>
    <row r="20" spans="1:9">
      <c r="A20" s="3">
        <v>5038831</v>
      </c>
      <c r="B20" s="2" t="s">
        <v>45</v>
      </c>
      <c r="C20" s="15">
        <v>10</v>
      </c>
      <c r="D20" s="14"/>
      <c r="E20" s="14"/>
      <c r="F20" s="11">
        <f>D20/C20</f>
        <v>0</v>
      </c>
      <c r="G20" s="2">
        <v>0.18</v>
      </c>
      <c r="H20" s="11">
        <f>G20*D20</f>
        <v>0</v>
      </c>
      <c r="I20" s="11"/>
    </row>
    <row r="21" spans="1:9">
      <c r="A21" s="3">
        <v>5039623</v>
      </c>
      <c r="B21" s="2" t="s">
        <v>54</v>
      </c>
      <c r="C21" s="15">
        <v>8</v>
      </c>
      <c r="D21" s="14"/>
      <c r="E21" s="14"/>
      <c r="F21" s="11">
        <f>D21/C21</f>
        <v>0</v>
      </c>
      <c r="G21" s="2">
        <v>0.4</v>
      </c>
      <c r="H21" s="11">
        <f>G21*D21</f>
        <v>0</v>
      </c>
      <c r="I21" s="11"/>
    </row>
    <row r="22" spans="1:9">
      <c r="A22" s="3">
        <v>5522704</v>
      </c>
      <c r="B22" s="2" t="s">
        <v>51</v>
      </c>
      <c r="C22" s="13">
        <v>2</v>
      </c>
      <c r="D22" s="14"/>
      <c r="E22" s="14"/>
      <c r="F22" s="11">
        <f>E22/7</f>
        <v>0</v>
      </c>
      <c r="G22" s="2">
        <v>3.5</v>
      </c>
      <c r="H22" s="11">
        <f>E22</f>
        <v>0</v>
      </c>
      <c r="I22" s="11" t="s">
        <v>9</v>
      </c>
    </row>
    <row r="23" spans="1:9">
      <c r="A23" s="3">
        <v>1018950</v>
      </c>
      <c r="B23" s="2" t="s">
        <v>47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1018967</v>
      </c>
      <c r="B24" s="2" t="s">
        <v>50</v>
      </c>
      <c r="C24" s="13">
        <v>10</v>
      </c>
      <c r="D24" s="14"/>
      <c r="E24" s="14"/>
      <c r="F24" s="11">
        <f>D24/C24</f>
        <v>0</v>
      </c>
      <c r="G24" s="2">
        <v>0.18</v>
      </c>
      <c r="H24" s="11">
        <f>G24*D24</f>
        <v>0</v>
      </c>
      <c r="I24" s="11"/>
    </row>
    <row r="25" spans="1:9">
      <c r="A25" s="3">
        <v>783798</v>
      </c>
      <c r="B25" s="2" t="s">
        <v>15</v>
      </c>
      <c r="C25" s="13">
        <v>10</v>
      </c>
      <c r="D25" s="14">
        <v>100</v>
      </c>
      <c r="E25" s="14"/>
      <c r="F25" s="11">
        <f>D25/C25</f>
        <v>10</v>
      </c>
      <c r="G25" s="2">
        <v>0.2</v>
      </c>
      <c r="H25" s="11">
        <f>G25*D25</f>
        <v>20</v>
      </c>
      <c r="I25" s="11"/>
    </row>
    <row r="26" spans="1:9">
      <c r="A26" s="3">
        <v>783811</v>
      </c>
      <c r="B26" s="2" t="s">
        <v>18</v>
      </c>
      <c r="C26" s="13">
        <v>4</v>
      </c>
      <c r="D26" s="14"/>
      <c r="E26" s="14">
        <v>210</v>
      </c>
      <c r="F26" s="11">
        <f>E26/15</f>
        <v>14</v>
      </c>
      <c r="G26" s="2">
        <v>3.5</v>
      </c>
      <c r="H26" s="11">
        <f>E26</f>
        <v>210</v>
      </c>
      <c r="I26" s="11" t="s">
        <v>20</v>
      </c>
    </row>
    <row r="27" spans="1:9">
      <c r="A27" s="3">
        <v>783804</v>
      </c>
      <c r="B27" s="2" t="s">
        <v>16</v>
      </c>
      <c r="C27" s="13">
        <v>10</v>
      </c>
      <c r="D27" s="14"/>
      <c r="E27" s="14"/>
      <c r="F27" s="11">
        <f>D27/C27</f>
        <v>0</v>
      </c>
      <c r="G27" s="2">
        <v>0.2</v>
      </c>
      <c r="H27" s="11">
        <f>G27*D27</f>
        <v>0</v>
      </c>
      <c r="I27" s="11"/>
    </row>
    <row r="28" spans="1:9">
      <c r="A28" s="3">
        <v>783828</v>
      </c>
      <c r="B28" s="2" t="s">
        <v>19</v>
      </c>
      <c r="C28" s="13">
        <v>4</v>
      </c>
      <c r="D28" s="14"/>
      <c r="E28" s="14">
        <v>180</v>
      </c>
      <c r="F28" s="11">
        <f>E28/15</f>
        <v>12</v>
      </c>
      <c r="G28" s="2">
        <v>3.5</v>
      </c>
      <c r="H28" s="11">
        <f>E28</f>
        <v>180</v>
      </c>
      <c r="I28" s="11" t="s">
        <v>20</v>
      </c>
    </row>
    <row r="29" spans="1:9">
      <c r="A29" s="3">
        <v>8444194</v>
      </c>
      <c r="B29" s="4" t="s">
        <v>22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8444187</v>
      </c>
      <c r="B30" s="4" t="s">
        <v>23</v>
      </c>
      <c r="C30" s="13">
        <v>6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8444163</v>
      </c>
      <c r="B31" s="4" t="s">
        <v>24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8444170</v>
      </c>
      <c r="B32" s="4" t="s">
        <v>25</v>
      </c>
      <c r="C32" s="13">
        <v>8</v>
      </c>
      <c r="D32" s="16"/>
      <c r="E32" s="16"/>
      <c r="F32" s="11">
        <f>D32/C32</f>
        <v>0</v>
      </c>
      <c r="G32" s="2">
        <v>0.1</v>
      </c>
      <c r="H32" s="11">
        <f>G32*D32</f>
        <v>0</v>
      </c>
      <c r="I32" s="11"/>
    </row>
    <row r="33" spans="1:9">
      <c r="A33" s="3">
        <v>9988377</v>
      </c>
      <c r="B33" s="4" t="s">
        <v>26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9988391</v>
      </c>
      <c r="B34" s="4" t="s">
        <v>27</v>
      </c>
      <c r="C34" s="13">
        <v>16</v>
      </c>
      <c r="D34" s="14">
        <v>48</v>
      </c>
      <c r="E34" s="16"/>
      <c r="F34" s="11">
        <f>D34/C34</f>
        <v>3</v>
      </c>
      <c r="G34" s="2">
        <v>0.14000000000000001</v>
      </c>
      <c r="H34" s="11">
        <f>G34*D34</f>
        <v>6.7200000000000006</v>
      </c>
      <c r="I34" s="11"/>
    </row>
    <row r="35" spans="1:9">
      <c r="A35" s="3">
        <v>5034819</v>
      </c>
      <c r="B35" s="4" t="s">
        <v>28</v>
      </c>
      <c r="C35" s="13">
        <v>6</v>
      </c>
      <c r="D35" s="16"/>
      <c r="E35" s="16"/>
      <c r="F35" s="11">
        <f>D35/C35</f>
        <v>0</v>
      </c>
      <c r="G35" s="2">
        <v>0.18</v>
      </c>
      <c r="H35" s="11">
        <f>G35*D35</f>
        <v>0</v>
      </c>
      <c r="I35" s="11"/>
    </row>
    <row r="36" spans="1:9" s="20" customFormat="1" ht="26.25" customHeight="1">
      <c r="A36" s="5">
        <v>5041251</v>
      </c>
      <c r="B36" s="6" t="s">
        <v>57</v>
      </c>
      <c r="C36" s="17">
        <v>6</v>
      </c>
      <c r="D36" s="27"/>
      <c r="E36" s="28"/>
      <c r="F36" s="18">
        <f>E36/15</f>
        <v>0</v>
      </c>
      <c r="G36" s="19">
        <v>2.5</v>
      </c>
      <c r="H36" s="11">
        <f t="shared" ref="H36:H37" si="3">E36</f>
        <v>0</v>
      </c>
      <c r="I36" s="18" t="s">
        <v>46</v>
      </c>
    </row>
    <row r="37" spans="1:9">
      <c r="A37" s="3">
        <v>2981244</v>
      </c>
      <c r="B37" s="4" t="s">
        <v>29</v>
      </c>
      <c r="C37" s="13">
        <v>6</v>
      </c>
      <c r="D37" s="16"/>
      <c r="E37" s="16"/>
      <c r="F37" s="11">
        <f>E37/7.8</f>
        <v>0</v>
      </c>
      <c r="G37" s="2">
        <v>1.3</v>
      </c>
      <c r="H37" s="11">
        <f t="shared" si="3"/>
        <v>0</v>
      </c>
      <c r="I37" s="11" t="s">
        <v>21</v>
      </c>
    </row>
    <row r="38" spans="1:9">
      <c r="A38" s="3">
        <v>8785198</v>
      </c>
      <c r="B38" s="4" t="s">
        <v>30</v>
      </c>
      <c r="C38" s="13">
        <v>5</v>
      </c>
      <c r="D38" s="16"/>
      <c r="E38" s="16"/>
      <c r="F38" s="11">
        <f>E38/16.5</f>
        <v>0</v>
      </c>
      <c r="G38" s="2">
        <v>3.2</v>
      </c>
      <c r="H38" s="11">
        <f>E38</f>
        <v>0</v>
      </c>
      <c r="I38" s="11" t="s">
        <v>17</v>
      </c>
    </row>
    <row r="39" spans="1:9">
      <c r="A39" s="3">
        <v>9988452</v>
      </c>
      <c r="B39" s="4" t="s">
        <v>31</v>
      </c>
      <c r="C39" s="13">
        <v>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9988476</v>
      </c>
      <c r="B40" s="4" t="s">
        <v>32</v>
      </c>
      <c r="C40" s="13">
        <v>28</v>
      </c>
      <c r="D40" s="16"/>
      <c r="E40" s="16"/>
      <c r="F40" s="11">
        <f>D40/C40</f>
        <v>0</v>
      </c>
      <c r="G40" s="2">
        <v>0.4</v>
      </c>
      <c r="H40" s="11">
        <f>G40*D40</f>
        <v>0</v>
      </c>
      <c r="I40" s="11"/>
    </row>
    <row r="41" spans="1:9">
      <c r="A41" s="3">
        <v>9988681</v>
      </c>
      <c r="B41" s="4" t="s">
        <v>43</v>
      </c>
      <c r="C41" s="13">
        <v>16</v>
      </c>
      <c r="D41" s="16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9988438</v>
      </c>
      <c r="B42" s="4" t="s">
        <v>33</v>
      </c>
      <c r="C42" s="13">
        <v>16</v>
      </c>
      <c r="D42" s="14">
        <v>16</v>
      </c>
      <c r="E42" s="16"/>
      <c r="F42" s="11">
        <f>D42/C42</f>
        <v>1</v>
      </c>
      <c r="G42" s="2">
        <v>0.18</v>
      </c>
      <c r="H42" s="11">
        <f>G42*D42</f>
        <v>2.88</v>
      </c>
      <c r="I42" s="11"/>
    </row>
    <row r="43" spans="1:9">
      <c r="A43" s="3">
        <v>9988445</v>
      </c>
      <c r="B43" s="4" t="s">
        <v>34</v>
      </c>
      <c r="C43" s="13">
        <v>16</v>
      </c>
      <c r="D43" s="14">
        <v>32</v>
      </c>
      <c r="E43" s="16"/>
      <c r="F43" s="11">
        <f>D43/C43</f>
        <v>2</v>
      </c>
      <c r="G43" s="2">
        <v>0.18</v>
      </c>
      <c r="H43" s="11">
        <f>G43*D43</f>
        <v>5.76</v>
      </c>
      <c r="I43" s="11"/>
    </row>
    <row r="44" spans="1:9">
      <c r="A44" s="3">
        <v>9988421</v>
      </c>
      <c r="B44" s="4" t="s">
        <v>35</v>
      </c>
      <c r="C44" s="13">
        <v>16</v>
      </c>
      <c r="D44" s="14">
        <v>112</v>
      </c>
      <c r="E44" s="16"/>
      <c r="F44" s="11">
        <f>D44/C44</f>
        <v>7</v>
      </c>
      <c r="G44" s="2">
        <v>0.14000000000000001</v>
      </c>
      <c r="H44" s="11">
        <f>G44*D44</f>
        <v>15.680000000000001</v>
      </c>
      <c r="I44" s="11"/>
    </row>
    <row r="45" spans="1:9">
      <c r="A45" s="3">
        <v>9988674</v>
      </c>
      <c r="B45" s="4" t="s">
        <v>44</v>
      </c>
      <c r="C45" s="13">
        <v>16</v>
      </c>
      <c r="D45" s="16"/>
      <c r="E45" s="16"/>
      <c r="F45" s="11">
        <f>D45/C45</f>
        <v>0</v>
      </c>
      <c r="G45" s="2">
        <v>0.18</v>
      </c>
      <c r="H45" s="11">
        <f>D45*G45</f>
        <v>0</v>
      </c>
      <c r="I45" s="11"/>
    </row>
    <row r="46" spans="1:9">
      <c r="A46" s="11"/>
      <c r="B46" s="25" t="s">
        <v>13</v>
      </c>
      <c r="C46" s="11"/>
      <c r="D46" s="16"/>
      <c r="E46" s="16"/>
      <c r="F46" s="11"/>
      <c r="G46" s="11"/>
      <c r="H46" s="4">
        <f>SUM(H4:H45)</f>
        <v>466.84000000000003</v>
      </c>
      <c r="I46" s="11"/>
    </row>
  </sheetData>
  <autoFilter ref="A3:I46" xr:uid="{AFD624D3-3448-4A78-B703-7F5CB98091D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2025-03-19T12:22:35Z</dcterms:modified>
</cp:coreProperties>
</file>