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5BD743E0-510C-4957-B7D7-7CC5A98847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A15" i="1"/>
  <c r="G33" i="1" l="1"/>
  <c r="A33" i="1"/>
  <c r="G32" i="1" l="1"/>
  <c r="A32" i="1"/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4" i="1"/>
  <c r="A14" i="1"/>
  <c r="G13" i="1"/>
  <c r="A13" i="1"/>
  <c r="G12" i="1"/>
  <c r="A12" i="1"/>
  <c r="G11" i="1"/>
  <c r="A11" i="1"/>
  <c r="G165" i="1" l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<sst xmlns="http://schemas.openxmlformats.org/spreadsheetml/2006/main" count="407" uniqueCount="242">
  <si>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</si>
  <si>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</si>
  <si>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</si>
  <si>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</si>
  <si>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</si>
  <si>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</si>
  <si>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</si>
  <si>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</si>
  <si>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</si>
  <si>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</si>
  <si>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</si>
  <si>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</si>
  <si>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</si>
  <si>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</si>
  <si>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</si>
  <si>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</si>
  <si>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</si>
  <si>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</si>
  <si>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</si>
  <si>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</si>
  <si>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</si>
  <si>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</si>
  <si>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</si>
  <si>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</si>
  <si>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</si>
  <si>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</si>
  <si>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</si>
  <si>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</si>
  <si>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</si>
  <si>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</si>
  <si>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</si>
  <si>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</si>
  <si>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</si>
  <si>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</si>
  <si>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</si>
  <si>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</si>
  <si>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</si>
  <si>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</si>
  <si>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</si>
  <si>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</si>
  <si>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</si>
  <si>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</si>
  <si>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</si>
  <si>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</si>
  <si>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</si>
  <si>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</si>
  <si>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</si>
  <si>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</si>
  <si>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</si>
  <si>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</si>
  <si>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</si>
  <si>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</si>
  <si>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</si>
  <si>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</si>
  <si>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</si>
  <si>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</si>
  <si>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</si>
  <si>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</si>
  <si>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</si>
  <si>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</si>
  <si>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</si>
  <si>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</si>
  <si>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</si>
  <si>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</si>
  <si>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</si>
  <si>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</si>
  <si>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</si>
  <si>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</si>
  <si>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</si>
  <si>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</si>
  <si>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</si>
  <si>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</si>
  <si>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</si>
  <si>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</si>
  <si>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</si>
  <si>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</si>
  <si>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</si>
  <si>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</si>
  <si>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</si>
  <si>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</si>
  <si>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</si>
  <si>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</si>
  <si>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</si>
  <si>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</si>
  <si>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</si>
  <si>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</si>
  <si>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</si>
  <si>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</si>
  <si>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</si>
  <si>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</si>
  <si>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</si>
  <si>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</si>
  <si>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</si>
  <si>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</si>
  <si>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</si>
  <si>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</si>
  <si>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</si>
  <si>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</si>
  <si>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</si>
  <si>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</si>
  <si>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</si>
  <si>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</si>
  <si>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</si>
  <si>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</si>
  <si>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</si>
  <si>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</si>
  <si>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</si>
  <si>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</si>
  <si>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</si>
  <si>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</si>
  <si>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</si>
  <si>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</si>
  <si>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</si>
  <si>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</si>
  <si>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</si>
  <si>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</si>
  <si>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</si>
  <si>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</si>
  <si>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</si>
  <si>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</si>
  <si>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</si>
  <si>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</si>
  <si>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</si>
  <si>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</si>
  <si>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</si>
  <si>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</si>
  <si>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</si>
  <si>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</si>
  <si>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</si>
  <si>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</si>
  <si>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</si>
  <si>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</si>
  <si>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</si>
  <si>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</si>
  <si>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</si>
  <si>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</si>
  <si>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</si>
  <si>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</si>
  <si>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</si>
  <si>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</si>
  <si>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</si>
  <si>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</si>
  <si>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</si>
  <si>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</si>
  <si>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</si>
  <si>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</si>
  <si>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</si>
  <si>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</si>
  <si>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</si>
  <si>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</si>
  <si>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</si>
  <si>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</si>
  <si>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</si>
  <si>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</si>
  <si>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</si>
  <si>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</si>
  <si>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</si>
  <si>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</si>
  <si>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</si>
  <si>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</si>
  <si>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</si>
  <si>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</si>
  <si>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</si>
  <si>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</si>
  <si>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</si>
  <si>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</si>
  <si>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</si>
  <si>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</si>
  <si>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</si>
  <si>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</si>
  <si>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</si>
  <si>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</si>
  <si>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</si>
  <si>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</si>
  <si>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</si>
  <si>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</si>
  <si>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</si>
  <si>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</si>
  <si>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</si>
  <si>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</si>
  <si>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</si>
  <si>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</si>
  <si>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</si>
  <si>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</si>
  <si>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</si>
  <si>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</si>
  <si>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</si>
  <si>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</si>
  <si>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</si>
  <si>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</si>
  <si>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</si>
  <si>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</si>
  <si>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</si>
  <si>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</si>
  <si>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</si>
  <si>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</si>
  <si>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</si>
  <si>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</si>
  <si>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</si>
  <si>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</si>
  <si>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</si>
  <si>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</si>
  <si>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</si>
  <si>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</si>
  <si>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</si>
  <si>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</si>
  <si>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</si>
  <si>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</si>
  <si>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</si>
  <si>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</si>
  <si>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</si>
  <si>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</si>
  <si>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</si>
  <si>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</si>
  <si>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</si>
  <si>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</si>
  <si>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</si>
  <si>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</si>
  <si>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</si>
  <si>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</si>
  <si>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</si>
  <si>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</si>
  <si>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</si>
  <si>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</si>
  <si>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</si>
  <si>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</si>
  <si>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</si>
  <si>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</si>
  <si>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</si>
  <si>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</si>
  <si>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</si>
  <si>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</si>
  <si>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</si>
  <si>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</si>
  <si>
    <t>БАЛЫКОВАЯ в/к в/у 0.84кг</t>
  </si>
  <si>
    <t>ГРУДИНКА ПРЕМИУМ к/в мл/к в/у 0,3кг_50с</t>
  </si>
  <si>
    <t>ВЕТЧ.КЛАССИЧЕСКАЯ ПМ п/о 0.35кг 8шт_209к</t>
  </si>
  <si>
    <t>СЕРВЕЛАТ КАРЕЛЬСКИЙ в/к в/у 0,28кг_209к</t>
  </si>
  <si>
    <t>БОЯNСКАЯ ПМ п/к в/у 0.28кг 8шт_209к</t>
  </si>
  <si>
    <t>САЛЯМИ Папа может п/к в/у 0.28кг_209к</t>
  </si>
  <si>
    <t>МОЛОЧНАЯ Останкино вар п/о 0.4кг 8шт.</t>
  </si>
  <si>
    <t>КЛАССИЧЕСКАЯ ПМ вар п/о 0.3кг 8шт_209к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</si>
</sst>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9"/>
  <sheetViews>
    <sheetView tabSelected="1" zoomScale="87" zoomScaleNormal="87" workbookViewId="0">
      <pane ySplit="9" topLeftCell="A154" activePane="bottomLeft" state="frozen"/>
      <selection pane="bottomLeft" activeCell="J169" sqref="J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s="92" customFormat="1" ht="16.5" customHeight="1" x14ac:dyDescent="0.25">
      <c r="A15" s="94" t="str">
        <f>RIGHT(D15:D167,4)</f>
        <v>7126</v>
      </c>
      <c r="B15" s="27" t="s">
        <v>240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  <c r="K15" s="82"/>
    </row>
    <row r="16" spans="1:12" ht="16.5" customHeight="1" x14ac:dyDescent="0.25">
      <c r="A16" s="94" t="str">
        <f>RIGHT(D16:D167,4)</f>
        <v>6247</v>
      </c>
      <c r="B16" s="27" t="s">
        <v>28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1" ht="16.5" customHeight="1" x14ac:dyDescent="0.25">
      <c r="A17" s="94" t="str">
        <f t="shared" ref="A17:A24" si="0">RIGHT(D17:D167,4)</f>
        <v>6325</v>
      </c>
      <c r="B17" s="27" t="s">
        <v>29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1" ht="16.5" customHeight="1" x14ac:dyDescent="0.25">
      <c r="A18" s="94" t="str">
        <f t="shared" si="0"/>
        <v>6324</v>
      </c>
      <c r="B18" s="27" t="s">
        <v>30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1" ht="16.5" customHeight="1" x14ac:dyDescent="0.25">
      <c r="A19" s="94" t="str">
        <f t="shared" si="0"/>
        <v>6839</v>
      </c>
      <c r="B19" s="27" t="s">
        <v>31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1" ht="16.5" customHeight="1" x14ac:dyDescent="0.25">
      <c r="A20" s="94" t="str">
        <f t="shared" si="0"/>
        <v>7231</v>
      </c>
      <c r="B20" s="27" t="s">
        <v>241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1" ht="16.5" customHeight="1" x14ac:dyDescent="0.25">
      <c r="A21" s="94" t="str">
        <f t="shared" si="0"/>
        <v>4063</v>
      </c>
      <c r="B21" s="27" t="s">
        <v>32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1" ht="16.5" customHeight="1" x14ac:dyDescent="0.25">
      <c r="A22" s="94" t="str">
        <f t="shared" si="0"/>
        <v>6333</v>
      </c>
      <c r="B22" s="27" t="s">
        <v>33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1" ht="16.5" customHeight="1" x14ac:dyDescent="0.25">
      <c r="A23" s="94" t="str">
        <f t="shared" si="0"/>
        <v>4574</v>
      </c>
      <c r="B23" s="27" t="s">
        <v>34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1" ht="16.5" customHeight="1" x14ac:dyDescent="0.25">
      <c r="A24" s="94" t="str">
        <f t="shared" si="0"/>
        <v>6861</v>
      </c>
      <c r="B24" s="27" t="s">
        <v>35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1" ht="16.5" customHeight="1" x14ac:dyDescent="0.25">
      <c r="A25" s="94" t="str">
        <f>RIGHT(D25:D178,4)</f>
        <v>6862</v>
      </c>
      <c r="B25" s="27" t="s">
        <v>36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1" ht="16.5" customHeight="1" x14ac:dyDescent="0.25">
      <c r="A26" s="94" t="str">
        <f>RIGHT(D26:D178,4)</f>
        <v>6341</v>
      </c>
      <c r="B26" s="27" t="s">
        <v>37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1" ht="16.5" customHeight="1" x14ac:dyDescent="0.25">
      <c r="A27" s="94" t="str">
        <f>RIGHT(D27:D179,4)</f>
        <v>5247</v>
      </c>
      <c r="B27" s="27" t="s">
        <v>38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1" ht="16.5" customHeight="1" x14ac:dyDescent="0.25">
      <c r="A28" s="94" t="str">
        <f t="shared" ref="A28:A33" si="1">RIGHT(D28:D182,4)</f>
        <v>4813</v>
      </c>
      <c r="B28" s="27" t="s">
        <v>39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1" ht="16.5" customHeight="1" x14ac:dyDescent="0.25">
      <c r="A29" s="94" t="str">
        <f t="shared" si="1"/>
        <v>6392</v>
      </c>
      <c r="B29" s="27" t="s">
        <v>40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x14ac:dyDescent="0.25">
      <c r="A30" s="94" t="str">
        <f t="shared" si="1"/>
        <v>6801</v>
      </c>
      <c r="B30" s="27" t="s">
        <v>41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1" ht="16.5" customHeight="1" x14ac:dyDescent="0.25">
      <c r="A31" s="94" t="str">
        <f t="shared" si="1"/>
        <v>6802</v>
      </c>
      <c r="B31" s="27" t="s">
        <v>42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1" s="92" customFormat="1" ht="16.5" customHeight="1" x14ac:dyDescent="0.25">
      <c r="A32" s="94" t="str">
        <f t="shared" si="1"/>
        <v>6877</v>
      </c>
      <c r="B32" s="27" t="s">
        <v>232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  <c r="K32" s="82"/>
    </row>
    <row r="33" spans="1:11" s="92" customFormat="1" ht="16.5" customHeight="1" x14ac:dyDescent="0.25">
      <c r="A33" s="94" t="str">
        <f t="shared" si="1"/>
        <v>6888</v>
      </c>
      <c r="B33" s="27" t="s">
        <v>233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  <c r="K33" s="82"/>
    </row>
    <row r="34" spans="1:11" ht="16.5" customHeight="1" x14ac:dyDescent="0.25">
      <c r="A34" s="94" t="str">
        <f>RIGHT(D34:D185,4)</f>
        <v>5851</v>
      </c>
      <c r="B34" s="27" t="s">
        <v>43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44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45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46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47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48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49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50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51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52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53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54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55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56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57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58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59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60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61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62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63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64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65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66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67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68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69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70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71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72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73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74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75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76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77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78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79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80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81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82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83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84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85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86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87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88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89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238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90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91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92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93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234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239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94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95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96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97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98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237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100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101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102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103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104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105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106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107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108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109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110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111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112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113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114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115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116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117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118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119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120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121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122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123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124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125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126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127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128</v>
      </c>
      <c r="C122" s="33" t="s">
        <v>26</v>
      </c>
      <c r="D122" s="28">
        <v>1001193115682</v>
      </c>
      <c r="E122" s="24"/>
      <c r="F122" s="23">
        <v>0.12</v>
      </c>
      <c r="G122" s="23">
        <f>E122*0.12</f>
        <v>0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129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130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131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132</v>
      </c>
      <c r="C126" s="33" t="s">
        <v>26</v>
      </c>
      <c r="D126" s="28">
        <v>1001202506453</v>
      </c>
      <c r="E126" s="24"/>
      <c r="F126" s="23">
        <v>0.1</v>
      </c>
      <c r="G126" s="23">
        <f>E126*0.1</f>
        <v>0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133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134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135</v>
      </c>
      <c r="C129" s="32" t="s">
        <v>26</v>
      </c>
      <c r="D129" s="80">
        <v>1001092436495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236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136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137</v>
      </c>
      <c r="C132" s="32" t="s">
        <v>23</v>
      </c>
      <c r="D132" s="80">
        <v>1001095716866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138</v>
      </c>
      <c r="C133" s="37" t="s">
        <v>26</v>
      </c>
      <c r="D133" s="51">
        <v>1001094053215</v>
      </c>
      <c r="E133" s="24"/>
      <c r="F133" s="23">
        <v>0.4</v>
      </c>
      <c r="G133" s="23">
        <f>E133*0.4</f>
        <v>0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139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140</v>
      </c>
      <c r="C135" s="35" t="s">
        <v>26</v>
      </c>
      <c r="D135" s="28">
        <v>1001084217090</v>
      </c>
      <c r="E135" s="24"/>
      <c r="F135" s="23">
        <v>0.3</v>
      </c>
      <c r="G135" s="23">
        <f>E135*F135</f>
        <v>0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141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235</v>
      </c>
      <c r="C137" s="35" t="s">
        <v>26</v>
      </c>
      <c r="D137" s="28">
        <v>1001085637187</v>
      </c>
      <c r="E137" s="24"/>
      <c r="F137" s="23">
        <v>0.3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142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143</v>
      </c>
      <c r="C139" s="35" t="s">
        <v>26</v>
      </c>
      <c r="D139" s="28">
        <v>1001080216842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144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145</v>
      </c>
      <c r="C141" s="35" t="s">
        <v>26</v>
      </c>
      <c r="D141" s="28">
        <v>1001220286279</v>
      </c>
      <c r="E141" s="24"/>
      <c r="F141" s="23">
        <v>0.15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146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147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148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149</v>
      </c>
      <c r="C145" s="33" t="s">
        <v>26</v>
      </c>
      <c r="D145" s="28">
        <v>1001223297092</v>
      </c>
      <c r="E145" s="24"/>
      <c r="F145" s="23">
        <v>0.14000000000000001</v>
      </c>
      <c r="G145" s="23">
        <f>F145*E145</f>
        <v>0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150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151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152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153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154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155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156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157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158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159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160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161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162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163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164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165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166</v>
      </c>
      <c r="C162" s="36" t="s">
        <v>26</v>
      </c>
      <c r="D162" s="68" t="s">
        <v>167</v>
      </c>
      <c r="E162" s="24"/>
      <c r="F162" s="23">
        <v>1</v>
      </c>
      <c r="G162" s="23">
        <f>E162*1</f>
        <v>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168</v>
      </c>
      <c r="C163" s="30" t="s">
        <v>23</v>
      </c>
      <c r="D163" s="68" t="s">
        <v>169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170</v>
      </c>
      <c r="C164" s="36" t="s">
        <v>26</v>
      </c>
      <c r="D164" s="69" t="s">
        <v>171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172</v>
      </c>
      <c r="C165" s="16"/>
      <c r="D165" s="48"/>
      <c r="E165" s="17">
        <f>SUM(E5:E164)</f>
        <v>0</v>
      </c>
      <c r="F165" s="17">
        <f>SUM(F10:F164)</f>
        <v>43.453333333333326</v>
      </c>
      <c r="G165" s="17">
        <f>SUM(G11:G164)</f>
        <v>0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8" xr:uid="{00000000-0002-0000-0000-000000000000}">
      <formula1>40</formula1>
    </dataValidation>
    <dataValidation type="textLength" operator="equal" showInputMessage="1" showErrorMessage="1" sqref="D162:D16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138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34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39</v>
      </c>
    </row>
    <row r="12" spans="2:3" x14ac:dyDescent="0.25">
      <c r="B12" s="27" t="s">
        <v>123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38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183</v>
      </c>
      <c r="C19" s="61"/>
    </row>
    <row r="20" spans="2:3" x14ac:dyDescent="0.25">
      <c r="B20" s="70" t="s">
        <v>131</v>
      </c>
    </row>
    <row r="21" spans="2:3" x14ac:dyDescent="0.25">
      <c r="B21" s="58" t="s">
        <v>184</v>
      </c>
      <c r="C21" s="81"/>
    </row>
    <row r="22" spans="2:3" x14ac:dyDescent="0.25">
      <c r="B22" s="67" t="s">
        <v>185</v>
      </c>
      <c r="C22" s="61"/>
    </row>
    <row r="23" spans="2:3" x14ac:dyDescent="0.25">
      <c r="B23" s="27" t="s">
        <v>110</v>
      </c>
    </row>
    <row r="24" spans="2:3" x14ac:dyDescent="0.25">
      <c r="B24" s="27" t="s">
        <v>128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186</v>
      </c>
    </row>
    <row r="28" spans="2:3" x14ac:dyDescent="0.25">
      <c r="B28" s="78" t="s">
        <v>70</v>
      </c>
      <c r="C28" s="61"/>
    </row>
    <row r="29" spans="2:3" x14ac:dyDescent="0.25">
      <c r="B29" s="45" t="s">
        <v>187</v>
      </c>
    </row>
    <row r="30" spans="2:3" x14ac:dyDescent="0.25">
      <c r="B30" s="70" t="s">
        <v>43</v>
      </c>
    </row>
    <row r="31" spans="2:3" x14ac:dyDescent="0.25">
      <c r="B31" s="66" t="s">
        <v>188</v>
      </c>
      <c r="C31" s="61"/>
    </row>
    <row r="32" spans="2:3" x14ac:dyDescent="0.25">
      <c r="B32" s="79" t="s">
        <v>189</v>
      </c>
      <c r="C32" s="81"/>
    </row>
    <row r="33" spans="2:3" x14ac:dyDescent="0.25">
      <c r="B33" s="79" t="s">
        <v>190</v>
      </c>
      <c r="C33" s="61"/>
    </row>
    <row r="34" spans="2:3" x14ac:dyDescent="0.25">
      <c r="B34" s="66" t="s">
        <v>191</v>
      </c>
      <c r="C34" s="61"/>
    </row>
    <row r="35" spans="2:3" x14ac:dyDescent="0.25">
      <c r="B35" s="27" t="s">
        <v>192</v>
      </c>
    </row>
    <row r="36" spans="2:3" x14ac:dyDescent="0.25">
      <c r="B36" s="27" t="s">
        <v>193</v>
      </c>
    </row>
    <row r="37" spans="2:3" x14ac:dyDescent="0.25">
      <c r="B37" s="79" t="s">
        <v>145</v>
      </c>
      <c r="C37" s="81"/>
    </row>
    <row r="38" spans="2:3" x14ac:dyDescent="0.25">
      <c r="B38" s="66" t="s">
        <v>194</v>
      </c>
      <c r="C38" s="61"/>
    </row>
    <row r="39" spans="2:3" x14ac:dyDescent="0.25">
      <c r="B39" s="27" t="s">
        <v>195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47</v>
      </c>
    </row>
    <row r="44" spans="2:3" x14ac:dyDescent="0.25">
      <c r="B44" s="27" t="s">
        <v>99</v>
      </c>
    </row>
    <row r="45" spans="2:3" x14ac:dyDescent="0.25">
      <c r="B45" s="27" t="s">
        <v>196</v>
      </c>
    </row>
    <row r="46" spans="2:3" x14ac:dyDescent="0.25">
      <c r="B46" s="66" t="s">
        <v>197</v>
      </c>
      <c r="C46" s="61"/>
    </row>
    <row r="47" spans="2:3" x14ac:dyDescent="0.25">
      <c r="B47" s="27" t="s">
        <v>198</v>
      </c>
    </row>
    <row r="48" spans="2:3" x14ac:dyDescent="0.25">
      <c r="B48" s="66" t="s">
        <v>199</v>
      </c>
      <c r="C48" s="61"/>
    </row>
    <row r="49" spans="2:3" x14ac:dyDescent="0.25">
      <c r="B49" s="66" t="s">
        <v>200</v>
      </c>
      <c r="C49" s="61"/>
    </row>
    <row r="50" spans="2:3" x14ac:dyDescent="0.25">
      <c r="B50" s="66" t="s">
        <v>201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202</v>
      </c>
      <c r="C52" s="61"/>
    </row>
    <row r="53" spans="2:3" x14ac:dyDescent="0.25">
      <c r="B53" s="79" t="s">
        <v>203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204</v>
      </c>
      <c r="C55" s="81"/>
    </row>
    <row r="56" spans="2:3" x14ac:dyDescent="0.25">
      <c r="B56" s="70" t="s">
        <v>132</v>
      </c>
    </row>
    <row r="57" spans="2:3" x14ac:dyDescent="0.25">
      <c r="B57" s="27" t="s">
        <v>114</v>
      </c>
    </row>
    <row r="58" spans="2:3" x14ac:dyDescent="0.25">
      <c r="B58" s="79" t="s">
        <v>205</v>
      </c>
      <c r="C58" s="61"/>
    </row>
    <row r="59" spans="2:3" x14ac:dyDescent="0.25">
      <c r="B59" s="79" t="s">
        <v>206</v>
      </c>
      <c r="C59" s="61"/>
    </row>
    <row r="60" spans="2:3" x14ac:dyDescent="0.25">
      <c r="B60" s="79" t="s">
        <v>207</v>
      </c>
      <c r="C60" s="81"/>
    </row>
    <row r="61" spans="2:3" x14ac:dyDescent="0.25">
      <c r="B61" s="27" t="s">
        <v>111</v>
      </c>
    </row>
    <row r="62" spans="2:3" x14ac:dyDescent="0.25">
      <c r="B62" s="66" t="s">
        <v>208</v>
      </c>
      <c r="C62" s="61"/>
    </row>
    <row r="63" spans="2:3" x14ac:dyDescent="0.25">
      <c r="B63" s="79" t="s">
        <v>209</v>
      </c>
      <c r="C63" s="81"/>
    </row>
    <row r="64" spans="2:3" x14ac:dyDescent="0.25">
      <c r="B64" s="55" t="s">
        <v>88</v>
      </c>
    </row>
    <row r="65" spans="2:3" x14ac:dyDescent="0.25">
      <c r="B65" s="55" t="s">
        <v>210</v>
      </c>
      <c r="C65" s="61"/>
    </row>
    <row r="66" spans="2:3" x14ac:dyDescent="0.25">
      <c r="B66" s="55" t="s">
        <v>211</v>
      </c>
      <c r="C66" s="61"/>
    </row>
    <row r="67" spans="2:3" x14ac:dyDescent="0.25">
      <c r="B67" s="79" t="s">
        <v>212</v>
      </c>
      <c r="C67" s="61"/>
    </row>
    <row r="68" spans="2:3" x14ac:dyDescent="0.25">
      <c r="B68" s="79" t="s">
        <v>213</v>
      </c>
      <c r="C68" s="61"/>
    </row>
    <row r="69" spans="2:3" x14ac:dyDescent="0.25">
      <c r="B69" s="79" t="s">
        <v>214</v>
      </c>
      <c r="C69" s="61"/>
    </row>
    <row r="70" spans="2:3" x14ac:dyDescent="0.25">
      <c r="B70" s="79" t="s">
        <v>215</v>
      </c>
      <c r="C70" s="61"/>
    </row>
    <row r="71" spans="2:3" x14ac:dyDescent="0.25">
      <c r="B71" s="79" t="s">
        <v>216</v>
      </c>
      <c r="C71" s="61"/>
    </row>
    <row r="72" spans="2:3" x14ac:dyDescent="0.25">
      <c r="B72" s="79" t="s">
        <v>217</v>
      </c>
      <c r="C72" s="81"/>
    </row>
    <row r="73" spans="2:3" x14ac:dyDescent="0.25">
      <c r="B73" s="79" t="s">
        <v>218</v>
      </c>
      <c r="C73" s="81"/>
    </row>
    <row r="74" spans="2:3" x14ac:dyDescent="0.25">
      <c r="B74" s="79" t="s">
        <v>219</v>
      </c>
      <c r="C74" s="81"/>
    </row>
    <row r="75" spans="2:3" x14ac:dyDescent="0.25">
      <c r="B75" s="79" t="s">
        <v>220</v>
      </c>
      <c r="C75" s="81"/>
    </row>
    <row r="76" spans="2:3" x14ac:dyDescent="0.25">
      <c r="B76" s="60" t="s">
        <v>221</v>
      </c>
      <c r="C76" s="61"/>
    </row>
    <row r="77" spans="2:3" x14ac:dyDescent="0.25">
      <c r="B77" s="60" t="s">
        <v>222</v>
      </c>
      <c r="C77" s="61"/>
    </row>
    <row r="78" spans="2:3" x14ac:dyDescent="0.25">
      <c r="B78" s="60" t="s">
        <v>223</v>
      </c>
      <c r="C78" s="61"/>
    </row>
    <row r="79" spans="2:3" x14ac:dyDescent="0.25">
      <c r="B79" s="60" t="s">
        <v>224</v>
      </c>
      <c r="C79" s="61"/>
    </row>
    <row r="80" spans="2:3" x14ac:dyDescent="0.25">
      <c r="B80" s="60" t="s">
        <v>225</v>
      </c>
      <c r="C80" s="61"/>
    </row>
    <row r="81" spans="2:4" x14ac:dyDescent="0.25">
      <c r="B81" s="60" t="s">
        <v>226</v>
      </c>
      <c r="C81" s="61"/>
    </row>
    <row r="82" spans="2:4" x14ac:dyDescent="0.25">
      <c r="B82" s="60" t="s">
        <v>227</v>
      </c>
      <c r="C82" s="61"/>
    </row>
    <row r="83" spans="2:4" x14ac:dyDescent="0.25">
      <c r="B83" s="60" t="s">
        <v>228</v>
      </c>
      <c r="C83" s="61"/>
    </row>
    <row r="84" spans="2:4" x14ac:dyDescent="0.25">
      <c r="B84" s="60" t="s">
        <v>229</v>
      </c>
      <c r="C84" s="61"/>
    </row>
    <row r="85" spans="2:4" x14ac:dyDescent="0.25">
      <c r="B85" s="60" t="s">
        <v>230</v>
      </c>
      <c r="C85" s="61"/>
    </row>
    <row r="86" spans="2:4" x14ac:dyDescent="0.25">
      <c r="B86" s="67" t="s">
        <v>231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2025-05-02T12:43:47Z</dcterms:modified>
</cp:coreProperties>
</file>