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4969546C-C444-44FE-9A07-A888EFC61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A94" i="1"/>
  <c r="A30" i="1"/>
  <c r="G30" i="1"/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1" i="1" l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<sst xmlns="http://schemas.openxmlformats.org/spreadsheetml/2006/main" count="339" uniqueCount="172">
  <si>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</si>
  <si>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</si>
  <si>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</si>
  <si>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</si>
  <si>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</si>
  <si>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</si>
  <si>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</si>
  <si>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</si>
  <si>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</si>
  <si>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</si>
  <si>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</si>
  <si>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</si>
  <si>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</si>
  <si>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</si>
  <si>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</si>
  <si>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</si>
  <si>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</si>
  <si>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</si>
  <si>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</si>
  <si>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</si>
  <si>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</si>
  <si>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</si>
  <si>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</si>
  <si>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</si>
  <si>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</si>
  <si>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</si>
  <si>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</si>
  <si>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</si>
  <si>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</si>
  <si>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</si>
  <si>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</si>
  <si>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</si>
  <si>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</si>
  <si>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</si>
  <si>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</si>
  <si>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</si>
  <si>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</si>
  <si>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</si>
  <si>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</si>
  <si>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</si>
  <si>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</si>
  <si>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</si>
  <si>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</si>
  <si>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</si>
  <si>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</si>
  <si>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</si>
  <si>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</si>
  <si>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</si>
  <si>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</si>
  <si>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</si>
  <si>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</si>
  <si>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</si>
  <si>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</si>
  <si>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</si>
  <si>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</si>
  <si>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</si>
  <si>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</si>
  <si>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</si>
  <si>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</si>
  <si>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</si>
  <si>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</si>
  <si>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</si>
  <si>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</si>
  <si>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</si>
  <si>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</si>
  <si>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</si>
  <si>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</si>
  <si>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</si>
  <si>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</si>
  <si>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</si>
  <si>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</si>
  <si>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</si>
  <si>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</si>
  <si>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</si>
  <si>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</si>
  <si>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</si>
  <si>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</si>
  <si>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</si>
  <si>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</si>
  <si>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</si>
  <si>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</si>
  <si>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</si>
  <si>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</si>
  <si>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</si>
  <si>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</si>
  <si>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</si>
  <si>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</si>
  <si>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</si>
  <si>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</si>
  <si>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</si>
  <si>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</si>
  <si>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</si>
  <si>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</si>
  <si>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</si>
  <si>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</si>
  <si>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</si>
  <si>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</si>
  <si>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</si>
  <si>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</si>
  <si>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</si>
  <si>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</si>
  <si>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</si>
  <si>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</si>
  <si>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</si>
  <si>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</si>
  <si>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</si>
  <si>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</si>
  <si>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</si>
  <si>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</si>
  <si>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</si>
  <si>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</si>
  <si>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</si>
  <si>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</si>
  <si>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</si>
  <si>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</si>
  <si>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</si>
  <si>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</si>
  <si>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</si>
  <si>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</si>
  <si>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</si>
  <si>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</si>
  <si>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</si>
  <si>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</si>
  <si>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</si>
  <si>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</si>
  <si>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</si>
  <si>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</si>
  <si>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</si>
  <si>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</si>
  <si>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</si>
  <si>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</si>
  <si>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</si>
  <si>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</si>
  <si>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</si>
  <si>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</si>
  <si>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</si>
  <si>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</si>
  <si>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</si>
  <si>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</si>
  <si>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</si>
  <si>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</si>
  <si>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</si>
  <si>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</si>
  <si>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</si>
  <si>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</si>
  <si>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</si>
  <si>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</si>
  <si>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</si>
  <si>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</si>
  <si>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</si>
  <si>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</si>
  <si>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</si>
  <si>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</si>
  <si>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</si>
  <si>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</si>
  <si>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</si>
  <si>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</si>
  <si>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</si>
  <si>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</si>
  <si>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</si>
  <si>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</si>
  <si>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</si>
  <si>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</si>
  <si>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</si>
  <si>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</si>
  <si>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</si>
  <si>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</si>
  <si>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</si>
  <si>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</si>
  <si>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</si>
  <si>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С ИНДЕЙКОЙ Папа может вар п/о 0,4кг 8шт. </t>
  </si>
  <si>
    <t xml:space="preserve"> ИТАЛЬЯНСКОЕ АССОРТИ с/в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</si>
</sst>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45410</v>
      </c>
      <c r="E3" s="7" t="s">
        <v>3</v>
      </c>
      <c r="F3" s="100"/>
      <c r="G3" s="104">
        <v>45413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1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1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1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1" s="95" customFormat="1" ht="16.5" customHeight="1" x14ac:dyDescent="0.25">
      <c r="A30" s="98" t="str">
        <f t="shared" si="1"/>
        <v>6797</v>
      </c>
      <c r="B30" s="27" t="s">
        <v>170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  <c r="K30" s="83"/>
    </row>
    <row r="31" spans="1:11" ht="16.5" customHeight="1" x14ac:dyDescent="0.25">
      <c r="A31" s="98" t="str">
        <f t="shared" si="1"/>
        <v>4813</v>
      </c>
      <c r="B31" s="27" t="s">
        <v>43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8" t="str">
        <f t="shared" si="1"/>
        <v>6392</v>
      </c>
      <c r="B32" s="27" t="s">
        <v>44</v>
      </c>
      <c r="C32" s="34" t="s">
        <v>25</v>
      </c>
      <c r="D32" s="28">
        <v>1001012566392</v>
      </c>
      <c r="E32" s="24"/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45</v>
      </c>
      <c r="C33" s="31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46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47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48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49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50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51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52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53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54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55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56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57</v>
      </c>
      <c r="C45" s="32" t="s">
        <v>23</v>
      </c>
      <c r="D45" s="28">
        <v>1001024976123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58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59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60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61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62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63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64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65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66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67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68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69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70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71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72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73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74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75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76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77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78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79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80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81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82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83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84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85</v>
      </c>
      <c r="C73" s="34" t="s">
        <v>25</v>
      </c>
      <c r="D73" s="28">
        <v>1001300516669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86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87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88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89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90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91</v>
      </c>
      <c r="C79" s="34" t="s">
        <v>25</v>
      </c>
      <c r="D79" s="28">
        <v>1001304506684</v>
      </c>
      <c r="E79" s="24"/>
      <c r="F79" s="23">
        <v>0.28000000000000003</v>
      </c>
      <c r="G79" s="23">
        <f>E79*0.28</f>
        <v>0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92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1" ht="16.5" customHeight="1" x14ac:dyDescent="0.25">
      <c r="A81" s="98" t="str">
        <f t="shared" si="3"/>
        <v>6215</v>
      </c>
      <c r="B81" s="27" t="s">
        <v>93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1" ht="16.5" customHeight="1" x14ac:dyDescent="0.25">
      <c r="A82" s="98" t="str">
        <f t="shared" si="3"/>
        <v>6689</v>
      </c>
      <c r="B82" s="65" t="s">
        <v>94</v>
      </c>
      <c r="C82" s="34" t="s">
        <v>25</v>
      </c>
      <c r="D82" s="28">
        <v>1001303986689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1" ht="16.5" customHeight="1" x14ac:dyDescent="0.25">
      <c r="A83" s="98" t="str">
        <f t="shared" si="3"/>
        <v>6212</v>
      </c>
      <c r="B83" s="65" t="s">
        <v>95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1" ht="16.5" customHeight="1" x14ac:dyDescent="0.25">
      <c r="A84" s="98" t="str">
        <f t="shared" si="3"/>
        <v>5341</v>
      </c>
      <c r="B84" s="65" t="s">
        <v>96</v>
      </c>
      <c r="C84" s="31" t="s">
        <v>23</v>
      </c>
      <c r="D84" s="28">
        <v>1001053985341</v>
      </c>
      <c r="E84" s="24"/>
      <c r="F84" s="23">
        <v>0.71250000000000002</v>
      </c>
      <c r="G84" s="23">
        <f>E84*1</f>
        <v>0</v>
      </c>
      <c r="H84" s="14">
        <v>5.7</v>
      </c>
      <c r="I84" s="14">
        <v>45</v>
      </c>
      <c r="J84" s="40"/>
    </row>
    <row r="85" spans="1:11" ht="16.5" customHeight="1" x14ac:dyDescent="0.25">
      <c r="A85" s="98" t="str">
        <f t="shared" si="3"/>
        <v>6692</v>
      </c>
      <c r="B85" s="65" t="s">
        <v>97</v>
      </c>
      <c r="C85" s="34" t="s">
        <v>25</v>
      </c>
      <c r="D85" s="28">
        <v>1001303056692</v>
      </c>
      <c r="E85" s="24"/>
      <c r="F85" s="23">
        <v>0.28000000000000003</v>
      </c>
      <c r="G85" s="23">
        <f>E85*0.28</f>
        <v>0</v>
      </c>
      <c r="H85" s="14">
        <v>2.2400000000000002</v>
      </c>
      <c r="I85" s="14">
        <v>45</v>
      </c>
      <c r="J85" s="40"/>
    </row>
    <row r="86" spans="1:11" ht="16.5" customHeight="1" x14ac:dyDescent="0.25">
      <c r="A86" s="98" t="str">
        <f t="shared" si="3"/>
        <v>6586</v>
      </c>
      <c r="B86" s="65" t="s">
        <v>98</v>
      </c>
      <c r="C86" s="34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40"/>
    </row>
    <row r="87" spans="1:11" ht="16.5" customHeight="1" x14ac:dyDescent="0.25">
      <c r="A87" s="98" t="str">
        <f>RIGHT(D87:D198,4)</f>
        <v>6228</v>
      </c>
      <c r="B87" s="65" t="s">
        <v>99</v>
      </c>
      <c r="C87" s="34" t="s">
        <v>25</v>
      </c>
      <c r="D87" s="28">
        <v>1001225416228</v>
      </c>
      <c r="E87" s="24"/>
      <c r="F87" s="23"/>
      <c r="G87" s="23">
        <f>E87*0.09</f>
        <v>0</v>
      </c>
      <c r="H87" s="14"/>
      <c r="I87" s="14"/>
      <c r="J87" s="40"/>
    </row>
    <row r="88" spans="1:11" ht="16.5" customHeight="1" x14ac:dyDescent="0.25">
      <c r="A88" s="98" t="str">
        <f t="shared" ref="A88:A95" si="4">RIGHT(D88:D198,4)</f>
        <v>5544</v>
      </c>
      <c r="B88" s="27" t="s">
        <v>100</v>
      </c>
      <c r="C88" s="31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40"/>
    </row>
    <row r="89" spans="1:11" ht="16.5" customHeight="1" x14ac:dyDescent="0.25">
      <c r="A89" s="98" t="str">
        <f t="shared" si="4"/>
        <v>6213</v>
      </c>
      <c r="B89" s="27" t="s">
        <v>101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1" ht="15.75" customHeight="1" thickBot="1" x14ac:dyDescent="0.3">
      <c r="A90" s="98" t="str">
        <f t="shared" si="4"/>
        <v>6697</v>
      </c>
      <c r="B90" s="27" t="s">
        <v>102</v>
      </c>
      <c r="C90" s="37" t="s">
        <v>25</v>
      </c>
      <c r="D90" s="28">
        <v>1001301876697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40"/>
    </row>
    <row r="91" spans="1:11" ht="16.5" customHeight="1" thickTop="1" thickBot="1" x14ac:dyDescent="0.3">
      <c r="A91" s="98" t="str">
        <f t="shared" si="4"/>
        <v/>
      </c>
      <c r="B91" s="75" t="s">
        <v>103</v>
      </c>
      <c r="C91" s="75"/>
      <c r="D91" s="75"/>
      <c r="E91" s="75"/>
      <c r="F91" s="74"/>
      <c r="G91" s="75"/>
      <c r="H91" s="75"/>
      <c r="I91" s="75"/>
      <c r="J91" s="76"/>
    </row>
    <row r="92" spans="1:11" ht="16.5" customHeight="1" thickTop="1" x14ac:dyDescent="0.25">
      <c r="A92" s="98" t="str">
        <f t="shared" si="4"/>
        <v>5706</v>
      </c>
      <c r="B92" s="27" t="s">
        <v>104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1" ht="16.5" customHeight="1" x14ac:dyDescent="0.25">
      <c r="A93" s="98" t="str">
        <f t="shared" si="4"/>
        <v>6454</v>
      </c>
      <c r="B93" s="27" t="s">
        <v>105</v>
      </c>
      <c r="C93" s="34" t="s">
        <v>25</v>
      </c>
      <c r="D93" s="28">
        <v>1001201976454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40"/>
    </row>
    <row r="94" spans="1:11" s="95" customFormat="1" ht="16.5" customHeight="1" x14ac:dyDescent="0.25">
      <c r="A94" s="98" t="str">
        <f t="shared" si="4"/>
        <v>6222</v>
      </c>
      <c r="B94" s="27" t="s">
        <v>171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  <c r="K94" s="83"/>
    </row>
    <row r="95" spans="1:11" ht="16.5" customHeight="1" x14ac:dyDescent="0.25">
      <c r="A95" s="98" t="str">
        <f t="shared" si="4"/>
        <v>5931</v>
      </c>
      <c r="B95" s="27" t="s">
        <v>106</v>
      </c>
      <c r="C95" s="34" t="s">
        <v>25</v>
      </c>
      <c r="D95" s="28">
        <v>1001060755931</v>
      </c>
      <c r="E95" s="24"/>
      <c r="F95" s="23">
        <v>0.22</v>
      </c>
      <c r="G95" s="23">
        <f>E95*0.22</f>
        <v>0</v>
      </c>
      <c r="H95" s="14">
        <v>1.76</v>
      </c>
      <c r="I95" s="14">
        <v>120</v>
      </c>
      <c r="J95" s="40"/>
    </row>
    <row r="96" spans="1:11" ht="16.5" customHeight="1" x14ac:dyDescent="0.25">
      <c r="A96" s="98" t="str">
        <f>RIGHT(D96:D207,4)</f>
        <v>5708</v>
      </c>
      <c r="B96" s="27" t="s">
        <v>107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108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109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110</v>
      </c>
      <c r="C99" s="34" t="s">
        <v>25</v>
      </c>
      <c r="D99" s="28">
        <v>1001193115682</v>
      </c>
      <c r="E99" s="24"/>
      <c r="F99" s="23">
        <v>0.12</v>
      </c>
      <c r="G99" s="23">
        <f>E99*0.12</f>
        <v>0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111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112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113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114</v>
      </c>
      <c r="C103" s="34" t="s">
        <v>25</v>
      </c>
      <c r="D103" s="28">
        <v>1001202506453</v>
      </c>
      <c r="E103" s="24"/>
      <c r="F103" s="23">
        <v>0.1</v>
      </c>
      <c r="G103" s="23">
        <f>E103*0.1</f>
        <v>0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115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116</v>
      </c>
      <c r="C105" s="33" t="s">
        <v>23</v>
      </c>
      <c r="D105" s="30">
        <v>1001092446756</v>
      </c>
      <c r="E105" s="24"/>
      <c r="F105" s="23">
        <v>1.5249999999999999</v>
      </c>
      <c r="G105" s="23">
        <f>E105*1</f>
        <v>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117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118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119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120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121</v>
      </c>
      <c r="C110" s="38" t="s">
        <v>25</v>
      </c>
      <c r="D110" s="52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122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123</v>
      </c>
      <c r="C112" s="36" t="s">
        <v>25</v>
      </c>
      <c r="D112" s="28">
        <v>1001082576281</v>
      </c>
      <c r="E112" s="24"/>
      <c r="F112" s="23">
        <v>0.3</v>
      </c>
      <c r="G112" s="23">
        <f>E112*0.3</f>
        <v>0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124</v>
      </c>
      <c r="C113" s="36" t="s">
        <v>25</v>
      </c>
      <c r="D113" s="28">
        <v>1001233296445</v>
      </c>
      <c r="E113" s="24"/>
      <c r="F113" s="23"/>
      <c r="G113" s="23">
        <f>E113*0.18</f>
        <v>0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125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126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127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128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129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130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131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132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133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134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135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136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137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138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139</v>
      </c>
      <c r="C128" s="37" t="s">
        <v>25</v>
      </c>
      <c r="D128" s="69" t="s">
        <v>140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141</v>
      </c>
      <c r="C129" s="31" t="s">
        <v>23</v>
      </c>
      <c r="D129" s="69" t="s">
        <v>142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143</v>
      </c>
      <c r="C130" s="37" t="s">
        <v>25</v>
      </c>
      <c r="D130" s="70" t="s">
        <v>144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145</v>
      </c>
      <c r="C131" s="16"/>
      <c r="D131" s="49"/>
      <c r="E131" s="17">
        <f>SUM(E5:E130)</f>
        <v>0</v>
      </c>
      <c r="F131" s="17">
        <f>SUM(F10:F130)</f>
        <v>40.307916666666671</v>
      </c>
      <c r="G131" s="17">
        <f>SUM(G11:G130)</f>
        <v>0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4" xr:uid="{00000000-0002-0000-0000-000000000000}">
      <formula1>40</formula1>
    </dataValidation>
    <dataValidation type="textLength" operator="equal" showInputMessage="1" showErrorMessage="1" sqref="D128:D13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2024-04-26T12:14:59Z</dcterms:modified>
</cp:coreProperties>
</file>