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2C023F73-DA2D-45BE-854F-7DD99BADB5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5" i="1" l="1"/>
</calcChain>
</file>

<file path=xl/sharedStrings.xml><?xml version="1.0" encoding="utf-8"?>
<sst xmlns="http://schemas.openxmlformats.org/spreadsheetml/2006/main" count="347" uniqueCount="182">
  <si>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</si>
  <si>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</si>
  <si>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</si>
  <si>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</si>
  <si>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</si>
  <si>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</si>
  <si>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</si>
  <si>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</si>
  <si>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</si>
  <si>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</si>
  <si>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</si>
  <si>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</si>
  <si>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</si>
  <si>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</si>
  <si>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</si>
  <si>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</si>
  <si>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</si>
  <si>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</si>
  <si>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</si>
  <si>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</si>
  <si>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</si>
  <si>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</si>
  <si>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</si>
  <si>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</si>
  <si>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</si>
  <si>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</si>
  <si>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</si>
  <si>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</si>
  <si>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</si>
  <si>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</si>
  <si>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</si>
  <si>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</si>
  <si>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</si>
  <si>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</si>
  <si>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</si>
  <si>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</si>
  <si>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</si>
  <si>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</si>
  <si>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</si>
  <si>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</si>
  <si>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</si>
  <si>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</si>
  <si>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</si>
  <si>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</si>
  <si>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</si>
  <si>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</si>
  <si>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</si>
  <si>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</si>
  <si>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</si>
  <si>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</si>
  <si>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</si>
  <si>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</si>
  <si>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</si>
  <si>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</si>
  <si>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</si>
  <si>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</si>
  <si>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</si>
  <si>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</si>
  <si>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</si>
  <si>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</si>
  <si>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</si>
  <si>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</si>
  <si>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</si>
  <si>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</si>
  <si>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</si>
  <si>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</si>
  <si>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</si>
  <si>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</si>
  <si>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</si>
  <si>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</si>
  <si>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</si>
  <si>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</si>
  <si>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</si>
  <si>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</si>
  <si>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</si>
  <si>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</si>
  <si>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</si>
  <si>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</si>
  <si>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</si>
  <si>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</si>
  <si>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</si>
  <si>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</si>
  <si>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</si>
  <si>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</si>
  <si>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</si>
  <si>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</si>
  <si>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</si>
  <si>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</si>
  <si>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</si>
  <si>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</si>
  <si>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</si>
  <si>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</si>
  <si>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</si>
  <si>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</si>
  <si>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</si>
  <si>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</si>
  <si>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</si>
  <si>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</si>
  <si>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</si>
  <si>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</si>
  <si>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</si>
  <si>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</si>
  <si>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</si>
  <si>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</si>
  <si>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</si>
  <si>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</si>
  <si>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</si>
  <si>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</si>
  <si>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</si>
  <si>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</si>
  <si>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</si>
  <si>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</si>
  <si>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</si>
  <si>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</si>
  <si>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</si>
  <si>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</si>
  <si>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</si>
  <si>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</si>
  <si>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</si>
  <si>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</si>
  <si>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</si>
  <si>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</si>
  <si>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</si>
  <si>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</si>
  <si>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</si>
  <si>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</si>
  <si>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</si>
  <si>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</si>
  <si>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</si>
  <si>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</si>
  <si>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</si>
  <si>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</si>
  <si>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</si>
  <si>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</si>
  <si>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</si>
  <si>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</si>
  <si>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</si>
  <si>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</si>
  <si>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</si>
  <si>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</si>
  <si>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</si>
  <si>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</si>
  <si>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</si>
  <si>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</si>
  <si>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</si>
  <si>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</si>
  <si>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</si>
  <si>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</si>
  <si>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</si>
  <si>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</si>
  <si>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</si>
  <si>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</si>
  <si>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</si>
  <si>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</si>
  <si>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</si>
  <si>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</si>
  <si>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</si>
  <si>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</si>
  <si>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</si>
  <si>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</si>
  <si>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</si>
  <si>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</si>
  <si>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</si>
  <si>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</si>
  <si>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</si>
  <si>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</si>
  <si>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</si>
  <si>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</si>
  <si>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</si>
  <si>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</si>
  <si>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</si>
  <si>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</si>
  <si>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</si>
  <si>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</si>
  <si>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</si>
  <si>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</si>
  <si>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</si>
  <si>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</si>
  <si>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</si>
  <si>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</si>
  <si>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</si>
  <si>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СЛИВОЧНЫЕ сос ц/о мгс 1*4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</si>
</sst>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9"/>
  <sheetViews>
    <sheetView tabSelected="1" zoomScale="87" zoomScaleNormal="87" workbookViewId="0">
      <pane ySplit="9" topLeftCell="A115" activePane="bottomLeft" state="frozen"/>
      <selection pane="bottomLeft" activeCell="L141" sqref="L14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45452</v>
      </c>
      <c r="E3" s="7" t="s">
        <v>3</v>
      </c>
      <c r="F3" s="100"/>
      <c r="G3" s="104">
        <v>45455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RIGHT(D52:D175,4)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RIGHT(D53:D176,4)</f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ref="A54:A57" si="1">RIGHT(D54:D178,4)</f>
        <v>6764</v>
      </c>
      <c r="B54" s="46" t="s">
        <v>181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 t="shared" si="1"/>
        <v>6646</v>
      </c>
      <c r="B55" s="46" t="s">
        <v>69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 t="shared" si="1"/>
        <v>6144</v>
      </c>
      <c r="B56" s="46" t="s">
        <v>70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7" t="str">
        <f t="shared" si="1"/>
        <v>6767</v>
      </c>
      <c r="B57" s="46" t="s">
        <v>71</v>
      </c>
      <c r="C57" s="31" t="s">
        <v>23</v>
      </c>
      <c r="D57" s="28">
        <v>1001023696767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RIGHT(D58:D181,4)</f>
        <v>6765</v>
      </c>
      <c r="B58" s="46" t="s">
        <v>72</v>
      </c>
      <c r="C58" s="34" t="s">
        <v>25</v>
      </c>
      <c r="D58" s="28">
        <v>1001023696765</v>
      </c>
      <c r="E58" s="24"/>
      <c r="F58" s="23"/>
      <c r="G58" s="23">
        <f>E58*0.36</f>
        <v>0</v>
      </c>
      <c r="H58" s="14"/>
      <c r="I58" s="14"/>
      <c r="J58" s="40"/>
    </row>
    <row r="59" spans="1:11" ht="16.5" customHeight="1" x14ac:dyDescent="0.25">
      <c r="A59" s="97" t="str">
        <f t="shared" ref="A59:A66" si="2">RIGHT(D59:D181,4)</f>
        <v>6722</v>
      </c>
      <c r="B59" s="46" t="s">
        <v>73</v>
      </c>
      <c r="C59" s="34" t="s">
        <v>25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2"/>
        <v>3812</v>
      </c>
      <c r="B60" s="46" t="s">
        <v>74</v>
      </c>
      <c r="C60" s="31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2"/>
        <v>6113</v>
      </c>
      <c r="B61" s="27" t="s">
        <v>75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2"/>
        <v>6661</v>
      </c>
      <c r="B62" s="27" t="s">
        <v>76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2"/>
        <v>6713</v>
      </c>
      <c r="B63" s="27" t="s">
        <v>77</v>
      </c>
      <c r="C63" s="36" t="s">
        <v>25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2"/>
        <v>6475</v>
      </c>
      <c r="B64" s="27" t="s">
        <v>78</v>
      </c>
      <c r="C64" s="36" t="s">
        <v>25</v>
      </c>
      <c r="D64" s="28">
        <v>1001025176475</v>
      </c>
      <c r="E64" s="24"/>
      <c r="F64" s="23"/>
      <c r="G64" s="23">
        <f>E64*0.4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2"/>
        <v>6776</v>
      </c>
      <c r="B65" s="27" t="s">
        <v>79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2"/>
        <v>6297</v>
      </c>
      <c r="B66" s="47" t="s">
        <v>80</v>
      </c>
      <c r="C66" s="36" t="s">
        <v>25</v>
      </c>
      <c r="D66" s="28">
        <v>1001022556297</v>
      </c>
      <c r="E66" s="24"/>
      <c r="F66" s="23"/>
      <c r="G66" s="23">
        <f>E66*0.27</f>
        <v>0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RIGHT(D67:D181,4)</f>
        <v/>
      </c>
      <c r="B67" s="75" t="s">
        <v>81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RIGHT(D68:D182,4)</f>
        <v>3297</v>
      </c>
      <c r="B68" s="47" t="s">
        <v>82</v>
      </c>
      <c r="C68" s="31" t="s">
        <v>23</v>
      </c>
      <c r="D68" s="28">
        <v>1001034063297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RIGHT(D69:D185,4)</f>
        <v>6528</v>
      </c>
      <c r="B69" s="47" t="s">
        <v>83</v>
      </c>
      <c r="C69" s="34" t="s">
        <v>25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7" t="str">
        <f>RIGHT(D70:D187,4)</f>
        <v>6527</v>
      </c>
      <c r="B70" s="47" t="s">
        <v>84</v>
      </c>
      <c r="C70" s="31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RIGHT(D71:D188,4)</f>
        <v/>
      </c>
      <c r="B71" s="75" t="s">
        <v>85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RIGHT(D72:D189,4)</f>
        <v>6666</v>
      </c>
      <c r="B72" s="27" t="s">
        <v>86</v>
      </c>
      <c r="C72" s="34" t="s">
        <v>25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RIGHT(D73:D190,4)</f>
        <v>6785</v>
      </c>
      <c r="B73" s="27" t="s">
        <v>87</v>
      </c>
      <c r="C73" s="34" t="s">
        <v>25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7" t="str">
        <f>RIGHT(D74:D190,4)</f>
        <v>6773</v>
      </c>
      <c r="B74" s="27" t="s">
        <v>88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RIGHT(D75:D191,4)</f>
        <v>4342</v>
      </c>
      <c r="B75" s="27" t="s">
        <v>89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RIGHT(D76:D193,4)</f>
        <v/>
      </c>
      <c r="B76" s="75" t="s">
        <v>90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RIGHT(D77:D194,4)</f>
        <v>6683</v>
      </c>
      <c r="B77" s="27" t="s">
        <v>91</v>
      </c>
      <c r="C77" s="34" t="s">
        <v>25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RIGHT(D78:D196,4)</f>
        <v>6793</v>
      </c>
      <c r="B78" s="27" t="s">
        <v>92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RIGHT(D79:D197,4)</f>
        <v>6795</v>
      </c>
      <c r="B79" s="27" t="s">
        <v>93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RIGHT(D80:D197,4)</f>
        <v>6807</v>
      </c>
      <c r="B80" s="27" t="s">
        <v>94</v>
      </c>
      <c r="C80" s="34" t="s">
        <v>25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RIGHT(D81:D197,4)</f>
        <v>6684</v>
      </c>
      <c r="B81" s="27" t="s">
        <v>95</v>
      </c>
      <c r="C81" s="34" t="s">
        <v>25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RIGHT(D82:D198,4)</f>
        <v>6562</v>
      </c>
      <c r="B82" s="27" t="s">
        <v>96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6787</v>
      </c>
      <c r="B83" s="27" t="s">
        <v>97</v>
      </c>
      <c r="C83" s="34" t="s">
        <v>25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RIGHT(D84:D199,4)</f>
        <v>6215</v>
      </c>
      <c r="B84" s="27" t="s">
        <v>98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6689</v>
      </c>
      <c r="B85" s="65" t="s">
        <v>99</v>
      </c>
      <c r="C85" s="34" t="s">
        <v>25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RIGHT(D86:D201,4)</f>
        <v>6791</v>
      </c>
      <c r="B86" s="65" t="s">
        <v>100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RIGHT(D87:D201,4)</f>
        <v>6212</v>
      </c>
      <c r="B87" s="65" t="s">
        <v>101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RIGHT(D88:D202,4)</f>
        <v>5341</v>
      </c>
      <c r="B88" s="65" t="s">
        <v>102</v>
      </c>
      <c r="C88" s="31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RIGHT(D89:D203,4)</f>
        <v>6692</v>
      </c>
      <c r="B89" s="65" t="s">
        <v>103</v>
      </c>
      <c r="C89" s="34" t="s">
        <v>25</v>
      </c>
      <c r="D89" s="28">
        <v>1001303056692</v>
      </c>
      <c r="E89" s="24"/>
      <c r="F89" s="23">
        <v>0.28000000000000003</v>
      </c>
      <c r="G89" s="23">
        <f>E89*0.28</f>
        <v>0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RIGHT(D90:D204,4)</f>
        <v>6586</v>
      </c>
      <c r="B90" s="65" t="s">
        <v>104</v>
      </c>
      <c r="C90" s="34" t="s">
        <v>25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>RIGHT(D91:D202,4)</f>
        <v>6228</v>
      </c>
      <c r="B91" s="65" t="s">
        <v>105</v>
      </c>
      <c r="C91" s="34" t="s">
        <v>25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 t="shared" ref="A92:A99" si="3">RIGHT(D92:D202,4)</f>
        <v>5544</v>
      </c>
      <c r="B92" s="27" t="s">
        <v>106</v>
      </c>
      <c r="C92" s="31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3"/>
        <v>6213</v>
      </c>
      <c r="B93" s="27" t="s">
        <v>107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3"/>
        <v>6697</v>
      </c>
      <c r="B94" s="27" t="s">
        <v>108</v>
      </c>
      <c r="C94" s="37" t="s">
        <v>25</v>
      </c>
      <c r="D94" s="28">
        <v>1001301876697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3"/>
        <v/>
      </c>
      <c r="B95" s="75" t="s">
        <v>109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3"/>
        <v>5706</v>
      </c>
      <c r="B96" s="27" t="s">
        <v>110</v>
      </c>
      <c r="C96" s="34" t="s">
        <v>25</v>
      </c>
      <c r="D96" s="28">
        <v>1001061975706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3"/>
        <v>6454</v>
      </c>
      <c r="B97" s="27" t="s">
        <v>111</v>
      </c>
      <c r="C97" s="34" t="s">
        <v>25</v>
      </c>
      <c r="D97" s="28">
        <v>1001201976454</v>
      </c>
      <c r="E97" s="24"/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3"/>
        <v>6222</v>
      </c>
      <c r="B98" s="27" t="s">
        <v>112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3"/>
        <v>5931</v>
      </c>
      <c r="B99" s="27" t="s">
        <v>113</v>
      </c>
      <c r="C99" s="34" t="s">
        <v>25</v>
      </c>
      <c r="D99" s="28">
        <v>1001060755931</v>
      </c>
      <c r="E99" s="24"/>
      <c r="F99" s="23">
        <v>0.22</v>
      </c>
      <c r="G99" s="23">
        <f>E99*0.22</f>
        <v>0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RIGHT(D100:D211,4)</f>
        <v>5708</v>
      </c>
      <c r="B100" s="27" t="s">
        <v>114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RIGHT(D101:D212,4)</f>
        <v>6555</v>
      </c>
      <c r="B101" s="27" t="s">
        <v>115</v>
      </c>
      <c r="C101" s="34" t="s">
        <v>25</v>
      </c>
      <c r="D101" s="28">
        <v>1001203146555</v>
      </c>
      <c r="E101" s="24"/>
      <c r="F101" s="23"/>
      <c r="G101" s="23">
        <f>E101*0.1</f>
        <v>0</v>
      </c>
      <c r="H101" s="14"/>
      <c r="I101" s="14"/>
      <c r="J101" s="40"/>
    </row>
    <row r="102" spans="1:10" ht="16.5" customHeight="1" x14ac:dyDescent="0.25">
      <c r="A102" s="97" t="str">
        <f>RIGHT(D102:D216,4)</f>
        <v>4993</v>
      </c>
      <c r="B102" s="27" t="s">
        <v>116</v>
      </c>
      <c r="C102" s="34" t="s">
        <v>25</v>
      </c>
      <c r="D102" s="28">
        <v>1001060764993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RIGHT(D103:D217,4)</f>
        <v>5682</v>
      </c>
      <c r="B103" s="27" t="s">
        <v>117</v>
      </c>
      <c r="C103" s="34" t="s">
        <v>25</v>
      </c>
      <c r="D103" s="28">
        <v>1001193115682</v>
      </c>
      <c r="E103" s="24"/>
      <c r="F103" s="23">
        <v>0.12</v>
      </c>
      <c r="G103" s="23">
        <f>E103*0.12</f>
        <v>0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 t="shared" ref="A104:A111" si="4">RIGHT(D104:D220,4)</f>
        <v>4117</v>
      </c>
      <c r="B104" s="27" t="s">
        <v>118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4"/>
        <v>5483</v>
      </c>
      <c r="B105" s="27" t="s">
        <v>119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4"/>
        <v>6453</v>
      </c>
      <c r="B106" s="27" t="s">
        <v>120</v>
      </c>
      <c r="C106" s="34" t="s">
        <v>25</v>
      </c>
      <c r="D106" s="28">
        <v>1001202506453</v>
      </c>
      <c r="E106" s="24"/>
      <c r="F106" s="23">
        <v>0.1</v>
      </c>
      <c r="G106" s="23">
        <f>E106*0.1</f>
        <v>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4"/>
        <v/>
      </c>
      <c r="B107" s="75" t="s">
        <v>121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4"/>
        <v>6756</v>
      </c>
      <c r="B108" s="29" t="s">
        <v>122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4"/>
        <v>4611</v>
      </c>
      <c r="B109" s="29" t="s">
        <v>123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4"/>
        <v>6645</v>
      </c>
      <c r="B110" s="29" t="s">
        <v>124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4"/>
        <v>6470</v>
      </c>
      <c r="B111" s="29" t="s">
        <v>125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126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127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128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129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130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131</v>
      </c>
      <c r="C117" s="36" t="s">
        <v>25</v>
      </c>
      <c r="D117" s="28">
        <v>1001233296445</v>
      </c>
      <c r="E117" s="24"/>
      <c r="F117" s="23"/>
      <c r="G117" s="23">
        <f>E117*0.18</f>
        <v>0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132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133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134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135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136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5">RIGHT(D123:D238,4)</f>
        <v>6313</v>
      </c>
      <c r="B123" s="48" t="s">
        <v>137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5"/>
        <v/>
      </c>
      <c r="B124" s="75" t="s">
        <v>138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5"/>
        <v>4945</v>
      </c>
      <c r="B125" s="48" t="s">
        <v>139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5"/>
        <v/>
      </c>
      <c r="B126" s="75" t="s">
        <v>140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5"/>
        <v>4956</v>
      </c>
      <c r="B127" s="92" t="s">
        <v>141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5"/>
        <v>1762</v>
      </c>
      <c r="B128" s="48" t="s">
        <v>142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5"/>
        <v>1764</v>
      </c>
      <c r="B129" s="48" t="s">
        <v>143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5"/>
        <v/>
      </c>
      <c r="B130" s="75" t="s">
        <v>144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5"/>
        <v/>
      </c>
      <c r="B131" s="75" t="s">
        <v>145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5"/>
        <v>6004</v>
      </c>
      <c r="B132" s="48" t="s">
        <v>146</v>
      </c>
      <c r="C132" s="37" t="s">
        <v>25</v>
      </c>
      <c r="D132" s="69" t="s">
        <v>147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5"/>
        <v>5417</v>
      </c>
      <c r="B133" s="48" t="s">
        <v>148</v>
      </c>
      <c r="C133" s="31" t="s">
        <v>23</v>
      </c>
      <c r="D133" s="69" t="s">
        <v>149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5"/>
        <v>6019</v>
      </c>
      <c r="B134" s="48" t="s">
        <v>150</v>
      </c>
      <c r="C134" s="37" t="s">
        <v>25</v>
      </c>
      <c r="D134" s="70" t="s">
        <v>151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152</v>
      </c>
      <c r="C135" s="16"/>
      <c r="D135" s="49"/>
      <c r="E135" s="17">
        <f>SUM(E5:E134)</f>
        <v>0</v>
      </c>
      <c r="F135" s="17">
        <f>SUM(F10:F134)</f>
        <v>39.107916666666675</v>
      </c>
      <c r="G135" s="17">
        <f>SUM(G11:G134)</f>
        <v>0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8" xr:uid="{00000000-0002-0000-0000-000000000000}">
      <formula1>40</formula1>
    </dataValidation>
    <dataValidation type="textLength" operator="equal" showInputMessage="1" showErrorMessage="1" sqref="D132:D13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113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170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175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176</v>
      </c>
      <c r="C82" s="62"/>
    </row>
    <row r="83" spans="2:4" x14ac:dyDescent="0.25">
      <c r="B83" s="61" t="s">
        <v>177</v>
      </c>
      <c r="C83" s="62"/>
    </row>
    <row r="84" spans="2:4" x14ac:dyDescent="0.25">
      <c r="B84" s="61" t="s">
        <v>178</v>
      </c>
      <c r="C84" s="62"/>
    </row>
    <row r="85" spans="2:4" x14ac:dyDescent="0.25">
      <c r="B85" s="61" t="s">
        <v>179</v>
      </c>
      <c r="C85" s="62"/>
    </row>
    <row r="86" spans="2:4" x14ac:dyDescent="0.25">
      <c r="B86" s="68" t="s">
        <v>180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2024-06-07T12:56:00Z</dcterms:modified>
</cp:coreProperties>
</file>