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BF62BF39-6489-4EA1-A6A8-DBD5B2EA66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G49" i="1"/>
  <c r="A49" i="1"/>
  <c r="G42" i="1"/>
  <c r="A42" i="1"/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8" i="1"/>
  <c r="A48" i="1"/>
  <c r="G47" i="1"/>
  <c r="A47" i="1"/>
  <c r="G46" i="1"/>
  <c r="A46" i="1"/>
  <c r="G45" i="1"/>
  <c r="A45" i="1"/>
  <c r="G44" i="1"/>
  <c r="A44" i="1"/>
  <c r="G43" i="1"/>
  <c r="A43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7" i="1" l="1"/>
</calcChain>
</file>

<file path=xl/sharedStrings.xml><?xml version="1.0" encoding="utf-8"?>
<sst xmlns="http://schemas.openxmlformats.org/spreadsheetml/2006/main" count="331" uniqueCount="165">
  <si>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</si>
  <si>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</si>
  <si>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</si>
  <si>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</si>
  <si>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</si>
  <si>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</si>
  <si>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</si>
  <si>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</si>
  <si>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</si>
  <si>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</si>
  <si>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</si>
  <si>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</si>
  <si>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</si>
  <si>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</si>
  <si>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</si>
  <si>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</si>
  <si>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</si>
  <si>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</si>
  <si>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</si>
  <si>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</si>
  <si>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</si>
  <si>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</si>
  <si>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</si>
  <si>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</si>
  <si>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</si>
  <si>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</si>
  <si>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</si>
  <si>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</si>
  <si>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</si>
  <si>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</si>
  <si>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</si>
  <si>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</si>
  <si>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</si>
  <si>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</si>
  <si>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</si>
  <si>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</si>
  <si>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</si>
  <si>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</si>
  <si>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</si>
  <si>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</si>
  <si>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</si>
  <si>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</si>
  <si>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</si>
  <si>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</si>
  <si>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</si>
  <si>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</si>
  <si>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</si>
  <si>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</si>
  <si>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</si>
  <si>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</si>
  <si>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</si>
  <si>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</si>
  <si>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</si>
  <si>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</si>
  <si>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</si>
  <si>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</si>
  <si>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</si>
  <si>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</si>
  <si>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</si>
  <si>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</si>
  <si>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</si>
  <si>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</si>
  <si>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</si>
  <si>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</si>
  <si>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</si>
  <si>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</si>
  <si>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</si>
  <si>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</si>
  <si>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</si>
  <si>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</si>
  <si>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</si>
  <si>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</si>
  <si>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</si>
  <si>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</si>
  <si>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</si>
  <si>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</si>
  <si>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</si>
  <si>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</si>
  <si>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</si>
  <si>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</si>
  <si>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</si>
  <si>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</si>
  <si>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</si>
  <si>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</si>
  <si>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</si>
  <si>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</si>
  <si>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</si>
  <si>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</si>
  <si>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</si>
  <si>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</si>
  <si>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</si>
  <si>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</si>
  <si>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</si>
  <si>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</si>
  <si>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</si>
  <si>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</si>
  <si>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</si>
  <si>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</si>
  <si>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</si>
  <si>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</si>
  <si>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</si>
  <si>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</si>
  <si>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</si>
  <si>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</si>
  <si>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</si>
  <si>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</si>
  <si>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</si>
  <si>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</si>
  <si>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</si>
  <si>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</si>
  <si>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</si>
  <si>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</si>
  <si>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</si>
  <si>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</si>
  <si>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</si>
  <si>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</si>
  <si>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</si>
  <si>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</si>
  <si>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</si>
  <si>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</si>
  <si>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</si>
  <si>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</si>
  <si>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</si>
  <si>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</si>
  <si>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</si>
  <si>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</si>
  <si>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</si>
  <si>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</si>
  <si>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</si>
  <si>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</si>
  <si>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</si>
  <si>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</si>
  <si>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</si>
  <si>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</si>
  <si>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</si>
  <si>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</si>
  <si>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</si>
  <si>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</si>
  <si>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</si>
  <si>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</si>
  <si>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</si>
  <si>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</si>
  <si>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</si>
  <si>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</si>
  <si>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</si>
  <si>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</si>
  <si>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</si>
  <si>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</si>
  <si>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</si>
  <si>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</si>
  <si>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</si>
  <si>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</si>
  <si>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</si>
  <si>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</si>
  <si>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</si>
  <si>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</si>
  <si>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</si>
  <si>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</si>
  <si>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</si>
  <si>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</si>
  <si>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</si>
  <si>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</si>
  <si>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ИЗ ОТБОРНОГО МЯСА ПМ сос п/о мгс 0,36кг</t>
  </si>
  <si>
    <t>МЯСНЫЕ С ГОВЯДИНОЙ ПМ сос п/о мгс 0.4кг</t>
  </si>
  <si>
    <t>ХОТ-ДОГ Папа может сос п/о мгс 0.35кг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</si>
</sst>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1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45395</v>
      </c>
      <c r="E3" s="7" t="s">
        <v>3</v>
      </c>
      <c r="F3" s="100"/>
      <c r="G3" s="104">
        <v>45398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8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8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RIGHT(D33:D148,4)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RIGHT(D34:D149,4)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RIGHT(D35:D150,4)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RIGHT(D39:D152,4)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RIGHT(D40:D151,4)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RIGHT(D42:D153,4)</f>
        <v>6822</v>
      </c>
      <c r="B42" s="27" t="s">
        <v>162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RIGHT(D43:D154,4)</f>
        <v>6750</v>
      </c>
      <c r="B43" s="27" t="s">
        <v>55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RIGHT(D44:D159,4)</f>
        <v>6123</v>
      </c>
      <c r="B44" s="27" t="s">
        <v>56</v>
      </c>
      <c r="C44" s="32" t="s">
        <v>23</v>
      </c>
      <c r="D44" s="28">
        <v>1001024976123</v>
      </c>
      <c r="E44" s="24"/>
      <c r="F44" s="23"/>
      <c r="G44" s="23">
        <f>E44*1</f>
        <v>0</v>
      </c>
      <c r="H44" s="14"/>
      <c r="I44" s="14"/>
      <c r="J44" s="40"/>
    </row>
    <row r="45" spans="1:11" ht="16.5" customHeight="1" x14ac:dyDescent="0.25">
      <c r="A45" s="98" t="str">
        <f>RIGHT(D45:D164,4)</f>
        <v>5982</v>
      </c>
      <c r="B45" s="27" t="s">
        <v>58</v>
      </c>
      <c r="C45" s="34" t="s">
        <v>25</v>
      </c>
      <c r="D45" s="28">
        <v>1001020965982</v>
      </c>
      <c r="E45" s="24"/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98" t="str">
        <f>RIGHT(D46:D165,4)</f>
        <v>5976</v>
      </c>
      <c r="B46" s="27" t="s">
        <v>59</v>
      </c>
      <c r="C46" s="34" t="s">
        <v>25</v>
      </c>
      <c r="D46" s="28">
        <v>1001020965976</v>
      </c>
      <c r="E46" s="24"/>
      <c r="F46" s="23"/>
      <c r="G46" s="23">
        <f>E46*0.35</f>
        <v>0</v>
      </c>
      <c r="H46" s="14"/>
      <c r="I46" s="14"/>
      <c r="J46" s="40"/>
    </row>
    <row r="47" spans="1:11" ht="16.5" customHeight="1" x14ac:dyDescent="0.25">
      <c r="A47" s="98" t="str">
        <f>RIGHT(D47:D165,4)</f>
        <v>5981</v>
      </c>
      <c r="B47" s="27" t="s">
        <v>60</v>
      </c>
      <c r="C47" s="31" t="s">
        <v>23</v>
      </c>
      <c r="D47" s="28">
        <v>1001020965981</v>
      </c>
      <c r="E47" s="24"/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 t="str">
        <f>RIGHT(D48:D166,4)</f>
        <v>6303</v>
      </c>
      <c r="B48" s="71" t="s">
        <v>61</v>
      </c>
      <c r="C48" s="31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3"/>
    </row>
    <row r="49" spans="1:11" s="15" customFormat="1" ht="16.5" customHeight="1" x14ac:dyDescent="0.25">
      <c r="A49" s="98" t="str">
        <f>RIGHT(D49:D167,4)</f>
        <v>6777</v>
      </c>
      <c r="B49" s="71" t="s">
        <v>163</v>
      </c>
      <c r="C49" s="34" t="s">
        <v>25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40"/>
      <c r="K49" s="83"/>
    </row>
    <row r="50" spans="1:11" ht="16.5" customHeight="1" x14ac:dyDescent="0.25">
      <c r="A50" s="98" t="str">
        <f t="shared" ref="A50:A63" si="1">RIGHT(D50:D167,4)</f>
        <v>6726</v>
      </c>
      <c r="B50" s="46" t="s">
        <v>62</v>
      </c>
      <c r="C50" s="34" t="s">
        <v>25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40"/>
    </row>
    <row r="51" spans="1:11" ht="16.5" customHeight="1" x14ac:dyDescent="0.25">
      <c r="A51" s="98" t="str">
        <f t="shared" si="1"/>
        <v>5820</v>
      </c>
      <c r="B51" s="46" t="s">
        <v>63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8" t="str">
        <f t="shared" si="1"/>
        <v>6751</v>
      </c>
      <c r="B52" s="46" t="s">
        <v>64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 t="shared" si="1"/>
        <v>6563</v>
      </c>
      <c r="B53" s="46" t="s">
        <v>65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 t="shared" si="1"/>
        <v>6646</v>
      </c>
      <c r="B54" s="46" t="s">
        <v>66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 t="str">
        <f t="shared" si="1"/>
        <v>6144</v>
      </c>
      <c r="B55" s="46" t="s">
        <v>67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 t="str">
        <f t="shared" si="1"/>
        <v>6722</v>
      </c>
      <c r="B56" s="46" t="s">
        <v>68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8" t="str">
        <f t="shared" si="1"/>
        <v>3812</v>
      </c>
      <c r="B57" s="46" t="s">
        <v>69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 t="str">
        <f t="shared" si="1"/>
        <v>6113</v>
      </c>
      <c r="B58" s="27" t="s">
        <v>70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8" t="str">
        <f t="shared" si="1"/>
        <v>6661</v>
      </c>
      <c r="B59" s="27" t="s">
        <v>71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8" t="str">
        <f t="shared" si="1"/>
        <v>6713</v>
      </c>
      <c r="B60" s="27" t="s">
        <v>72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6475</v>
      </c>
      <c r="B61" s="27" t="s">
        <v>73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6776</v>
      </c>
      <c r="B62" s="27" t="s">
        <v>164</v>
      </c>
      <c r="C62" s="36" t="s">
        <v>25</v>
      </c>
      <c r="D62" s="28">
        <v>1001025166776</v>
      </c>
      <c r="E62" s="24"/>
      <c r="F62" s="23"/>
      <c r="G62" s="23">
        <f>E62*0.35</f>
        <v>0</v>
      </c>
      <c r="H62" s="14"/>
      <c r="I62" s="14"/>
      <c r="J62" s="40"/>
      <c r="K62" s="83"/>
    </row>
    <row r="63" spans="1:11" ht="16.5" customHeight="1" thickBot="1" x14ac:dyDescent="0.3">
      <c r="A63" s="98" t="str">
        <f t="shared" si="1"/>
        <v>6297</v>
      </c>
      <c r="B63" s="47" t="s">
        <v>75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76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77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78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79</v>
      </c>
      <c r="C67" s="31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81</v>
      </c>
      <c r="C69" s="34" t="s">
        <v>25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82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83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84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 t="shared" ref="A73:A84" si="2">RIGHT(D73:D185,4)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 t="shared" si="2"/>
        <v>6683</v>
      </c>
      <c r="B74" s="27" t="s">
        <v>86</v>
      </c>
      <c r="C74" s="34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 t="str">
        <f t="shared" si="2"/>
        <v>6301</v>
      </c>
      <c r="B75" s="27" t="s">
        <v>87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 t="str">
        <f t="shared" si="2"/>
        <v>6302</v>
      </c>
      <c r="B76" s="27" t="s">
        <v>88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 t="shared" si="2"/>
        <v>6684</v>
      </c>
      <c r="B77" s="27" t="s">
        <v>89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 t="shared" si="2"/>
        <v>6562</v>
      </c>
      <c r="B78" s="27" t="s">
        <v>90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 t="str">
        <f t="shared" si="2"/>
        <v>6215</v>
      </c>
      <c r="B79" s="27" t="s">
        <v>91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 t="shared" si="2"/>
        <v>6689</v>
      </c>
      <c r="B80" s="65" t="s">
        <v>92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 t="str">
        <f t="shared" si="2"/>
        <v>6212</v>
      </c>
      <c r="B81" s="65" t="s">
        <v>93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 t="shared" si="2"/>
        <v>5341</v>
      </c>
      <c r="B82" s="65" t="s">
        <v>94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 t="shared" si="2"/>
        <v>6692</v>
      </c>
      <c r="B83" s="65" t="s">
        <v>95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 t="shared" si="2"/>
        <v>6586</v>
      </c>
      <c r="B84" s="65" t="s">
        <v>96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97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 t="shared" ref="A86:A91" si="3">RIGHT(D86:D194,4)</f>
        <v>5544</v>
      </c>
      <c r="B86" s="27" t="s">
        <v>98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 t="str">
        <f t="shared" si="3"/>
        <v>6213</v>
      </c>
      <c r="B87" s="27" t="s">
        <v>99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 t="shared" si="3"/>
        <v>6697</v>
      </c>
      <c r="B88" s="27" t="s">
        <v>100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 t="shared" si="3"/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 t="shared" si="3"/>
        <v>5706</v>
      </c>
      <c r="B90" s="27" t="s">
        <v>102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 t="shared" si="3"/>
        <v>6454</v>
      </c>
      <c r="B91" s="27" t="s">
        <v>103</v>
      </c>
      <c r="C91" s="34" t="s">
        <v>25</v>
      </c>
      <c r="D91" s="28">
        <v>1001201976454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104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105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106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107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108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4">RIGHT(D97:D212,4)</f>
        <v>4117</v>
      </c>
      <c r="B97" s="27" t="s">
        <v>109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4"/>
        <v>5483</v>
      </c>
      <c r="B98" s="27" t="s">
        <v>110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4"/>
        <v>6453</v>
      </c>
      <c r="B99" s="27" t="s">
        <v>111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4"/>
        <v/>
      </c>
      <c r="B100" s="75" t="s">
        <v>112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4"/>
        <v>6756</v>
      </c>
      <c r="B101" s="29" t="s">
        <v>113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4"/>
        <v>4611</v>
      </c>
      <c r="B102" s="29" t="s">
        <v>114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4"/>
        <v>6645</v>
      </c>
      <c r="B103" s="29" t="s">
        <v>115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4"/>
        <v>6470</v>
      </c>
      <c r="B104" s="29" t="s">
        <v>116</v>
      </c>
      <c r="C104" s="33" t="s">
        <v>23</v>
      </c>
      <c r="D104" s="81">
        <v>1001092436470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x14ac:dyDescent="0.25">
      <c r="A105" s="98" t="str">
        <f>RIGHT(D105:D219,4)</f>
        <v>6025</v>
      </c>
      <c r="B105" s="29" t="s">
        <v>117</v>
      </c>
      <c r="C105" s="33" t="s">
        <v>23</v>
      </c>
      <c r="D105" s="81">
        <v>1001094966025</v>
      </c>
      <c r="E105" s="24"/>
      <c r="F105" s="23"/>
      <c r="G105" s="23">
        <f>E105*1</f>
        <v>0</v>
      </c>
      <c r="H105" s="14"/>
      <c r="I105" s="14"/>
      <c r="J105" s="40"/>
    </row>
    <row r="106" spans="1:10" ht="16.5" customHeight="1" thickBot="1" x14ac:dyDescent="0.3">
      <c r="A106" s="98" t="str">
        <f>RIGHT(D106:D217,4)</f>
        <v>3215</v>
      </c>
      <c r="B106" s="27" t="s">
        <v>118</v>
      </c>
      <c r="C106" s="38" t="s">
        <v>25</v>
      </c>
      <c r="D106" s="52">
        <v>1001094053215</v>
      </c>
      <c r="E106" s="24"/>
      <c r="F106" s="23">
        <v>0.4</v>
      </c>
      <c r="G106" s="23">
        <f>E106*0.4</f>
        <v>0</v>
      </c>
      <c r="H106" s="14">
        <v>3.2</v>
      </c>
      <c r="I106" s="14">
        <v>60</v>
      </c>
      <c r="J106" s="40"/>
    </row>
    <row r="107" spans="1:10" ht="16.5" customHeight="1" thickTop="1" thickBot="1" x14ac:dyDescent="0.3">
      <c r="A107" s="98" t="str">
        <f>RIGHT(D107:D220,4)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RIGHT(D108:D223,4)</f>
        <v>6281</v>
      </c>
      <c r="B108" s="48" t="s">
        <v>120</v>
      </c>
      <c r="C108" s="36" t="s">
        <v>25</v>
      </c>
      <c r="D108" s="28">
        <v>1001082576281</v>
      </c>
      <c r="E108" s="24"/>
      <c r="F108" s="23">
        <v>0.3</v>
      </c>
      <c r="G108" s="23">
        <f>E108*0.3</f>
        <v>0</v>
      </c>
      <c r="H108" s="14">
        <v>1.8</v>
      </c>
      <c r="I108" s="14">
        <v>30</v>
      </c>
      <c r="J108" s="40"/>
    </row>
    <row r="109" spans="1:10" ht="16.5" customHeight="1" thickBot="1" x14ac:dyDescent="0.3">
      <c r="A109" s="98" t="str">
        <f>RIGHT(D109:D224,4)</f>
        <v>6450</v>
      </c>
      <c r="B109" s="48" t="s">
        <v>121</v>
      </c>
      <c r="C109" s="36" t="s">
        <v>25</v>
      </c>
      <c r="D109" s="28">
        <v>1001233296450</v>
      </c>
      <c r="E109" s="24"/>
      <c r="F109" s="23"/>
      <c r="G109" s="23">
        <f>E109*0.1</f>
        <v>0</v>
      </c>
      <c r="H109" s="97"/>
      <c r="I109" s="97"/>
      <c r="J109" s="96"/>
    </row>
    <row r="110" spans="1:10" ht="16.5" customHeight="1" thickTop="1" thickBot="1" x14ac:dyDescent="0.3">
      <c r="A110" s="98" t="str">
        <f>RIGHT(D110:D225,4)</f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124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125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126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5">RIGHT(D115:D230,4)</f>
        <v>6313</v>
      </c>
      <c r="B115" s="48" t="s">
        <v>127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5"/>
        <v/>
      </c>
      <c r="B116" s="75" t="s">
        <v>128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5"/>
        <v>4945</v>
      </c>
      <c r="B117" s="48" t="s">
        <v>129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s="91" customFormat="1" ht="16.5" customHeight="1" thickTop="1" thickBot="1" x14ac:dyDescent="0.3">
      <c r="A119" s="98" t="str">
        <f t="shared" si="5"/>
        <v>4956</v>
      </c>
      <c r="B119" s="92" t="s">
        <v>131</v>
      </c>
      <c r="C119" s="93" t="s">
        <v>25</v>
      </c>
      <c r="D119" s="86">
        <v>1002133974956</v>
      </c>
      <c r="E119" s="87"/>
      <c r="F119" s="88">
        <v>0.42</v>
      </c>
      <c r="G119" s="88">
        <f>E119*0.42</f>
        <v>0</v>
      </c>
      <c r="H119" s="89">
        <v>4.2</v>
      </c>
      <c r="I119" s="94">
        <v>120</v>
      </c>
      <c r="J119" s="89"/>
      <c r="K119" s="90"/>
    </row>
    <row r="120" spans="1:11" ht="16.5" customHeight="1" thickTop="1" x14ac:dyDescent="0.25">
      <c r="A120" s="98" t="str">
        <f t="shared" si="5"/>
        <v>1762</v>
      </c>
      <c r="B120" s="48" t="s">
        <v>132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98" t="str">
        <f t="shared" si="5"/>
        <v>1764</v>
      </c>
      <c r="B121" s="48" t="s">
        <v>133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98" t="str">
        <f t="shared" si="5"/>
        <v/>
      </c>
      <c r="B122" s="75" t="s">
        <v>134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8" t="str">
        <f t="shared" si="5"/>
        <v/>
      </c>
      <c r="B123" s="75" t="s">
        <v>135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8" t="str">
        <f t="shared" si="5"/>
        <v>6004</v>
      </c>
      <c r="B124" s="48" t="s">
        <v>136</v>
      </c>
      <c r="C124" s="37" t="s">
        <v>25</v>
      </c>
      <c r="D124" s="69" t="s">
        <v>137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98" t="str">
        <f t="shared" si="5"/>
        <v>5417</v>
      </c>
      <c r="B125" s="48" t="s">
        <v>138</v>
      </c>
      <c r="C125" s="31" t="s">
        <v>23</v>
      </c>
      <c r="D125" s="69" t="s">
        <v>139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98" t="str">
        <f t="shared" si="5"/>
        <v>6019</v>
      </c>
      <c r="B126" s="48" t="s">
        <v>140</v>
      </c>
      <c r="C126" s="37" t="s">
        <v>25</v>
      </c>
      <c r="D126" s="70" t="s">
        <v>141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142</v>
      </c>
      <c r="C127" s="16"/>
      <c r="D127" s="49"/>
      <c r="E127" s="17">
        <f>SUM(E5:E126)</f>
        <v>0</v>
      </c>
      <c r="F127" s="17">
        <f>SUM(F10:F126)</f>
        <v>40.307916666666671</v>
      </c>
      <c r="G127" s="17">
        <f>SUM(G11:G126)</f>
        <v>0</v>
      </c>
      <c r="H127" s="17">
        <f>SUM(H10:H123)</f>
        <v>175.22999999999993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0" xr:uid="{00000000-0002-0000-0000-000000000000}">
      <formula1>40</formula1>
    </dataValidation>
    <dataValidation type="textLength" operator="equal" showInputMessage="1" showErrorMessage="1" sqref="D124:D12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2"/>
    </row>
    <row r="8" spans="2:3" x14ac:dyDescent="0.25">
      <c r="B8" s="27" t="s">
        <v>36</v>
      </c>
    </row>
    <row r="9" spans="2:3" x14ac:dyDescent="0.25">
      <c r="B9" s="80" t="s">
        <v>114</v>
      </c>
      <c r="C9" s="82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79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74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0" t="s">
        <v>153</v>
      </c>
      <c r="C58" s="62"/>
    </row>
    <row r="59" spans="2:3" x14ac:dyDescent="0.25">
      <c r="B59" s="80" t="s">
        <v>73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99</v>
      </c>
      <c r="C72" s="82"/>
    </row>
    <row r="73" spans="2:3" x14ac:dyDescent="0.25">
      <c r="B73" s="80" t="s">
        <v>91</v>
      </c>
      <c r="C73" s="82"/>
    </row>
    <row r="74" spans="2:3" x14ac:dyDescent="0.25">
      <c r="B74" s="80" t="s">
        <v>90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2024-04-11T12:00:24Z</dcterms:modified>
</cp:coreProperties>
</file>