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A870A7A2-168E-4883-B3A1-2512640D25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7" i="1" l="1"/>
  <c r="A117" i="1"/>
  <c r="A225" i="1" l="1"/>
  <c r="G225" i="1"/>
  <c r="A300" i="1"/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7" i="1" l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<sst xmlns="http://schemas.openxmlformats.org/spreadsheetml/2006/main" count="843" uniqueCount="437">
  <si>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</si>
  <si>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</si>
  <si>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</si>
  <si>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</si>
  <si>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</si>
  <si>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</si>
  <si>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</si>
  <si>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</si>
  <si>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</si>
  <si>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</si>
  <si>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</si>
  <si>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</si>
  <si>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</si>
  <si>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</si>
  <si>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</si>
  <si>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</si>
  <si>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</si>
  <si>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</si>
  <si>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</si>
  <si>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</si>
  <si>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</si>
  <si>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</si>
  <si>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</si>
  <si>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</si>
  <si>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</si>
  <si>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</si>
  <si>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</si>
  <si>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</si>
  <si>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</si>
  <si>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</si>
  <si>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</si>
  <si>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</si>
  <si>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</si>
  <si>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</si>
  <si>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</si>
  <si>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</si>
  <si>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</si>
  <si>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</si>
  <si>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</si>
  <si>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</si>
  <si>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</si>
  <si>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</si>
  <si>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</si>
  <si>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</si>
  <si>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</si>
  <si>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</si>
  <si>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</si>
  <si>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</si>
  <si>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</si>
  <si>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</si>
  <si>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</si>
  <si>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</si>
  <si>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</si>
  <si>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</si>
  <si>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</si>
  <si>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</si>
  <si>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</si>
  <si>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</si>
  <si>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</si>
  <si>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</si>
  <si>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</si>
  <si>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</si>
  <si>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</si>
  <si>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</si>
  <si>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</si>
  <si>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</si>
  <si>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</si>
  <si>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</si>
  <si>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</si>
  <si>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</si>
  <si>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</si>
  <si>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</si>
  <si>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</si>
  <si>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</si>
  <si>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</si>
  <si>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</si>
  <si>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</si>
  <si>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</si>
  <si>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</si>
  <si>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</si>
  <si>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</si>
  <si>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</si>
  <si>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</si>
  <si>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</si>
  <si>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</si>
  <si>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</si>
  <si>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</si>
  <si>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</si>
  <si>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</si>
  <si>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</si>
  <si>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</si>
  <si>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</si>
  <si>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</si>
  <si>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</si>
  <si>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</si>
  <si>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</si>
  <si>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</si>
  <si>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</si>
  <si>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</si>
  <si>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</si>
  <si>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</si>
  <si>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</si>
  <si>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</si>
  <si>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</si>
  <si>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</si>
  <si>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</si>
  <si>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</si>
  <si>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</si>
  <si>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</si>
  <si>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</si>
  <si>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</si>
  <si>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</si>
  <si>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</si>
  <si>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</si>
  <si>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</si>
  <si>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</si>
  <si>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</si>
  <si>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</si>
  <si>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</si>
  <si>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</si>
  <si>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</si>
  <si>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</si>
  <si>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</si>
  <si>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</si>
  <si>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</si>
  <si>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</si>
  <si>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</si>
  <si>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</si>
  <si>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</si>
  <si>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</si>
  <si>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</si>
  <si>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</si>
  <si>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</si>
  <si>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</si>
  <si>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</si>
  <si>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</si>
  <si>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</si>
  <si>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</si>
  <si>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</si>
  <si>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</si>
  <si>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</si>
  <si>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</si>
  <si>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</si>
  <si>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</si>
  <si>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</si>
  <si>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</si>
  <si>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</si>
  <si>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</si>
  <si>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</si>
  <si>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</si>
  <si>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</si>
  <si>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</si>
  <si>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</si>
  <si>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</si>
  <si>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</si>
  <si>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</si>
  <si>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</si>
  <si>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</si>
  <si>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</si>
  <si>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</si>
  <si>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</si>
  <si>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</si>
  <si>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</si>
  <si>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</si>
  <si>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</si>
  <si>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</si>
  <si>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</si>
  <si>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</si>
  <si>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</si>
  <si>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</si>
  <si>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</si>
  <si>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</si>
  <si>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</si>
  <si>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</si>
  <si>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</si>
  <si>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</si>
  <si>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</si>
  <si>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</si>
  <si>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</si>
  <si>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</si>
  <si>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</si>
  <si>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</si>
  <si>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</si>
  <si>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</si>
  <si>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</si>
  <si>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</si>
  <si>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</si>
  <si>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</si>
  <si>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</si>
  <si>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</si>
  <si>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</si>
  <si>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</si>
  <si>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</si>
  <si>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</si>
  <si>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</si>
  <si>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</si>
  <si>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</si>
  <si>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</si>
  <si>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</si>
  <si>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</si>
  <si>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</si>
  <si>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</si>
  <si>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</si>
  <si>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</si>
  <si>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</si>
  <si>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</si>
  <si>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</si>
  <si>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</si>
  <si>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</si>
  <si>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</si>
  <si>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</si>
  <si>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</si>
  <si>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</si>
  <si>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</si>
  <si>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</si>
  <si>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</si>
  <si>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</si>
  <si>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</si>
  <si>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</si>
  <si>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</si>
  <si>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</si>
  <si>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</si>
  <si>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</si>
  <si>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</si>
  <si>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</si>
  <si>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</si>
  <si>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</si>
  <si>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</si>
  <si>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</si>
  <si>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</si>
  <si>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</si>
  <si>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</si>
  <si>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</si>
  <si>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</si>
  <si>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</si>
  <si>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</si>
  <si>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</si>
  <si>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</si>
  <si>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</si>
  <si>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</si>
  <si>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</si>
  <si>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</si>
  <si>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</si>
  <si>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</si>
  <si>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</si>
  <si>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</si>
  <si>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</si>
  <si>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</si>
  <si>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</si>
  <si>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</si>
  <si>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</si>
  <si>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</si>
  <si>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</si>
  <si>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</si>
  <si>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</si>
  <si>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</si>
  <si>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</si>
  <si>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ВЕТЧ.МЯСНАЯ Папа может п/о 0.4кг 8шт.</t>
  </si>
  <si>
    <t>ВЕТЧ.КЛАССИЧЕСКАЯ СН п/о 0.8кг 4шт.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</si>
  <si>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</si>
  <si>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</si>
  <si>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</si>
  <si>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</si>
  <si>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</si>
  <si>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</si>
  <si>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</si>
  <si>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</si>
  <si>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</si>
  <si>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</si>
  <si>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</si>
  <si>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</si>
  <si>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</si>
  <si>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</si>
  <si>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</si>
  <si>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</si>
  <si>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</si>
  <si>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</si>
  <si>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</si>
  <si>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</si>
  <si>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</si>
  <si>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</si>
  <si>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</si>
  <si>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</si>
  <si>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</si>
  <si>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</si>
  <si>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</si>
  <si>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</si>
  <si>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</si>
  <si>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</si>
  <si>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</si>
  <si>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</si>
  <si>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</si>
  <si>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</si>
  <si>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</si>
  <si>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КЛАССИЧЕСКАЯ к/в с/н в/у 1/100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</si>
  <si>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</si>
  <si>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</si>
  <si>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</si>
  <si>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</si>
  <si>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</si>
  <si>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</si>
  <si>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</si>
  <si>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</si>
  <si>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</si>
  <si>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 xml:space="preserve">ПЕЛЬМ.С АДЖИКОЙ пл.0.45кг зам. </t>
  </si>
  <si>
    <t xml:space="preserve">ПЕЛЬМ.С БЕЛ.ГРИБАМИ пл.0.45кг зам. 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</si>
  <si>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</si>
  <si>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</si>
  <si>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</si>
  <si>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</si>
  <si>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</si>
  <si>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</si>
  <si>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</si>
  <si>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</si>
  <si>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</si>
  <si>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</si>
  <si>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</si>
  <si>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</si>
  <si>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</si>
  <si>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</si>
  <si>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</si>
  <si>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</si>
  <si>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</si>
  <si>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</si>
  <si>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</si>
  <si>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</si>
  <si>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</si>
  <si>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</si>
  <si>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</si>
  <si>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</si>
  <si>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</si>
  <si>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</si>
  <si>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</si>
  <si>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</si>
  <si>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</si>
  <si>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</si>
  <si>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</si>
  <si>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</si>
  <si>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</si>
  <si>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</si>
  <si>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</si>
  <si>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</si>
  <si>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</si>
  <si>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</si>
  <si>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</si>
  <si>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</si>
  <si>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</si>
  <si>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</si>
  <si>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</si>
  <si>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</si>
  <si>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</si>
  <si>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</si>
  <si>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</si>
  <si>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</si>
  <si>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</si>
  <si>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</si>
  <si>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</si>
  <si>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</si>
  <si>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</si>
  <si>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</si>
  <si>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</si>
  <si>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</si>
  <si>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</si>
  <si>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</si>
  <si>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</si>
  <si>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</si>
  <si>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</si>
  <si>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</si>
  <si>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</si>
  <si>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</si>
  <si>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</si>
  <si>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</si>
  <si>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</si>
  <si>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</si>
  <si>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</si>
  <si>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</si>
  <si>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</si>
  <si>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</si>
  <si>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</si>
  <si>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</si>
  <si>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</si>
  <si>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</si>
  <si>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</si>
  <si>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</si>
  <si>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</si>
  <si>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</si>
  <si>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</si>
  <si>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</si>
  <si>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</si>
  <si>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</si>
  <si>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</si>
  <si>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</si>
  <si>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</si>
  <si>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</si>
  <si>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</si>
  <si>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</si>
  <si>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</si>
  <si>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</si>
  <si>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</si>
  <si>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СЕРВЕЛАТ ДОМАШНИЙ ПМ в/к в/у 0.84кг 6шт.</t>
  </si>
  <si>
    <t>СЕРВЕЛАТ ДОМАШНИЙ ПМ в/к в/у 0.42кг 8шт.</t>
  </si>
  <si>
    <t>ДОМАШНИЙ РЕЦЕПТ ПМ п/к б/о мгс 0.33кг</t>
  </si>
  <si>
    <t>СЕРВЕЛАТ КЛАССИЧЕСКИЙ ПМ в/к в/у 0.62кг</t>
  </si>
  <si>
    <t>СО ШПИКОМ И ЧЕСНОКОМ Коровино п/о</t>
  </si>
  <si>
    <t>СЛИВОЧНАЯ Коровино вар п/о</t>
  </si>
  <si>
    <t>СЫТНЫЕ Папа может сар б/о мгс 1*3_Маяк</t>
  </si>
  <si>
    <t>СЕРВЕЛАТ КРЕМЛЕВСКИЙ в/к в/у 0.33кг 8шт.</t>
  </si>
  <si>
    <t>РУССКАЯ ОРИГИНАЛЬНАЯ ц/о в/у</t>
  </si>
  <si>
    <t>В ОБВЯЗКЕ вар п/о</t>
  </si>
  <si>
    <t>В ОБВЯЗКЕ СО ШПИКОМ вар п/о</t>
  </si>
  <si>
    <t>ДОМАШНЯЯ Папа может вар н/о мгс 1*3</t>
  </si>
  <si>
    <t>ФЕРМЕРСКАЯ Коровино вар п/о</t>
  </si>
  <si>
    <t>ВЕТЧ.ДОМАШНИЙ РЕЦЕПТ Коровино п/о</t>
  </si>
  <si>
    <t>ФИЛЕЙНЫЕ Папа Может сос ц/о мгс 0.4кг</t>
  </si>
  <si>
    <t>ГРУДИНКА ПРЕМИУМ к/в мл/к в/у 0.3кг</t>
  </si>
  <si>
    <t>ГРУДИНКА ПРЕМИУМ к/в с/н в/у 1/150 8шт.</t>
  </si>
  <si>
    <t>6580</t>
  </si>
  <si>
    <t>ОСТАНКИНСКИЕ пельм пл. 0.9кг зам_NEW</t>
  </si>
  <si>
    <t>ОСТАНКИНСКИЕ пельм кор.0.5кг зам_NEW</t>
  </si>
  <si>
    <t>БЕКОН Останкино с/к с/н в/у 1/180 10шт</t>
  </si>
  <si>
    <t>СВИНИНА ПО-ДОМАШНЕМУ к/в с/н в/у 1/250</t>
  </si>
  <si>
    <t>ДОКТОРСКАЯ ОРИГИНАЛЬНАЯ ц/о в/у</t>
  </si>
  <si>
    <t>ВЕНСКАЯ САЛЯМИ п/к в/у</t>
  </si>
  <si>
    <t>ВЕНСКАЯ САЛЯМИ п/к в/у 0.33кг 8шт.</t>
  </si>
  <si>
    <t>ШЕЙКА КОПЧЕНАЯ ПМ к/в кр/к в/у_М</t>
  </si>
  <si>
    <t>ШЕЙКА КОПЧЕНАЯ ПМ к/в кр/к в/у_Ашан</t>
  </si>
  <si>
    <t>ДЫМОВИЦА ИЗ ЛОПАТКИ ПМ к/в кр/к в/у</t>
  </si>
  <si>
    <t>БЕКОН Папа может с/к с/н в/у 1/140 10шт</t>
  </si>
  <si>
    <t>КЛАССИЧЕСКАЯ Коровино вар п/о(обвязка)_М</t>
  </si>
  <si>
    <t>КЛАССИЧЕСКАЯ Коровино вар п/о(обвязка)</t>
  </si>
  <si>
    <t>СЛИВОЧНАЯ Коровино вар п/о 0.5кг</t>
  </si>
  <si>
    <t>ВЕТЧ.НЕЖНАЯ Коровино п/о_Маяк</t>
  </si>
  <si>
    <t>ОТЛИЧНАЯ Папа может вар п/о 0.4кг 8шт.</t>
  </si>
  <si>
    <t>ФИЛЕЙНЫЕ Папа может сос ц/о мгс 1.5*2</t>
  </si>
  <si>
    <t>МЯСНИКС ПМ сос б/о мгс 1/160 14шт.</t>
  </si>
  <si>
    <t>ООО "НОВОЕ ВРЕМЯ"</t>
  </si>
  <si>
    <t>МОЛОЧНЫЕ ПРЕМИУМ ПМ сос п/о мгс 1*6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</si>
</sst>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0" fontId="0" fillId="0" borderId="18" xfId="0" applyBorder="1" applyAlignment="1">
      <alignment vertical="top"/>
    </xf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18" xfId="0" applyFill="1" applyBorder="1" applyAlignment="1">
      <alignment vertical="top"/>
    </xf>
    <xf numFmtId="0" fontId="24" fillId="0" borderId="8" xfId="0" applyFont="1" applyBorder="1" applyAlignment="1">
      <alignment horizontal="center" vertical="center"/>
    </xf>
    <xf numFmtId="0" fontId="0" fillId="0" borderId="18" xfId="0" applyFont="1" applyFill="1" applyBorder="1" applyAlignment="1">
      <alignment vertical="top"/>
    </xf>
    <xf numFmtId="1" fontId="10" fillId="5" borderId="0" xfId="0" applyNumberFormat="1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J439" sqref="J439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2" t="s">
        <v>435</v>
      </c>
      <c r="F1" s="113"/>
      <c r="G1" s="113"/>
      <c r="H1" s="113"/>
      <c r="I1" s="113"/>
      <c r="J1" s="114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1</v>
      </c>
      <c r="D3" s="90">
        <v>45479</v>
      </c>
      <c r="E3" s="7" t="s">
        <v>2</v>
      </c>
      <c r="F3" s="90">
        <v>45482</v>
      </c>
      <c r="G3" s="115"/>
      <c r="H3" s="113"/>
      <c r="I3" s="113"/>
      <c r="J3" s="114"/>
    </row>
    <row r="4" spans="1:11" ht="15.75" customHeight="1" thickTop="1" x14ac:dyDescent="0.25"/>
    <row r="5" spans="1:11" x14ac:dyDescent="0.25">
      <c r="C5" s="7" t="s">
        <v>3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5</v>
      </c>
      <c r="D7" s="42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8</v>
      </c>
      <c r="B9" s="51" t="s">
        <v>9</v>
      </c>
      <c r="C9" s="12" t="s">
        <v>10</v>
      </c>
      <c r="D9" s="36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2" t="s">
        <v>17</v>
      </c>
      <c r="K9" s="30"/>
    </row>
    <row r="10" spans="1:11" ht="16.5" customHeight="1" thickTop="1" thickBot="1" x14ac:dyDescent="0.3">
      <c r="A10" s="65"/>
      <c r="B10" s="49" t="s">
        <v>18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19</v>
      </c>
      <c r="C11" s="88" t="s">
        <v>20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9" t="s">
        <v>432</v>
      </c>
      <c r="C12" s="88" t="s">
        <v>34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9" t="s">
        <v>430</v>
      </c>
      <c r="C13" s="88" t="s">
        <v>34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9" t="s">
        <v>404</v>
      </c>
      <c r="C14" s="88" t="s">
        <v>36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9" t="s">
        <v>429</v>
      </c>
      <c r="C15" s="88" t="s">
        <v>36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9" t="s">
        <v>428</v>
      </c>
      <c r="C16" s="88" t="s">
        <v>36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21</v>
      </c>
      <c r="C17" s="69" t="s">
        <v>22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23</v>
      </c>
      <c r="C18" s="69" t="s">
        <v>22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24</v>
      </c>
      <c r="C19" s="69" t="s">
        <v>20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 t="shared" ref="A20:A29" si="0">RIGHT(D20,4)</f>
        <v>6769</v>
      </c>
      <c r="B20" s="68" t="s">
        <v>25</v>
      </c>
      <c r="C20" s="69" t="s">
        <v>20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 t="shared" si="0"/>
        <v>6415</v>
      </c>
      <c r="B21" s="86" t="s">
        <v>26</v>
      </c>
      <c r="C21" s="88" t="s">
        <v>22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2">
        <v>6863</v>
      </c>
      <c r="B22" s="92" t="s">
        <v>404</v>
      </c>
      <c r="C22" s="56" t="s">
        <v>20</v>
      </c>
      <c r="D22" s="57">
        <v>1001010116327</v>
      </c>
      <c r="E22" s="93"/>
      <c r="F22" s="94">
        <v>1.2629999999999999</v>
      </c>
      <c r="G22" s="94">
        <f>E22</f>
        <v>0</v>
      </c>
      <c r="H22" s="95">
        <v>10.1</v>
      </c>
      <c r="I22" s="95">
        <v>60</v>
      </c>
      <c r="J22" s="95"/>
      <c r="K22" s="29"/>
    </row>
    <row r="23" spans="1:11" s="15" customFormat="1" ht="16.5" customHeight="1" x14ac:dyDescent="0.25">
      <c r="A23" s="62" t="str">
        <f t="shared" si="0"/>
        <v>6427</v>
      </c>
      <c r="B23" s="86" t="s">
        <v>27</v>
      </c>
      <c r="C23" s="88" t="s">
        <v>22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 t="shared" si="0"/>
        <v>4063</v>
      </c>
      <c r="B24" s="86" t="s">
        <v>28</v>
      </c>
      <c r="C24" s="88" t="s">
        <v>20</v>
      </c>
      <c r="D24" s="89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 t="shared" si="0"/>
        <v>6333</v>
      </c>
      <c r="B25" s="86" t="s">
        <v>29</v>
      </c>
      <c r="C25" s="88" t="s">
        <v>22</v>
      </c>
      <c r="D25" s="89">
        <v>1001012486333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 t="shared" si="0"/>
        <v>4574</v>
      </c>
      <c r="B26" s="86" t="s">
        <v>30</v>
      </c>
      <c r="C26" s="88" t="s">
        <v>20</v>
      </c>
      <c r="D26" s="89">
        <v>1001012634574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 t="shared" si="0"/>
        <v>6861</v>
      </c>
      <c r="B27" s="86" t="s">
        <v>31</v>
      </c>
      <c r="C27" s="88" t="s">
        <v>20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2">
        <v>6864</v>
      </c>
      <c r="B28" s="55" t="s">
        <v>411</v>
      </c>
      <c r="C28" s="56" t="s">
        <v>20</v>
      </c>
      <c r="D28" s="57">
        <v>1001013716864</v>
      </c>
      <c r="E28" s="93"/>
      <c r="F28" s="94">
        <v>1.35</v>
      </c>
      <c r="G28" s="94">
        <f>E28</f>
        <v>0</v>
      </c>
      <c r="H28" s="95">
        <v>4.05</v>
      </c>
      <c r="I28" s="95">
        <v>60</v>
      </c>
      <c r="J28" s="95"/>
    </row>
    <row r="29" spans="1:11" ht="16.5" customHeight="1" x14ac:dyDescent="0.25">
      <c r="A29" s="62" t="str">
        <f t="shared" si="0"/>
        <v>6340</v>
      </c>
      <c r="B29" s="86" t="s">
        <v>32</v>
      </c>
      <c r="C29" s="88" t="s">
        <v>22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2">
        <v>6341</v>
      </c>
      <c r="B30" s="55" t="s">
        <v>33</v>
      </c>
      <c r="C30" s="56" t="s">
        <v>34</v>
      </c>
      <c r="D30" s="57">
        <v>1001012816341</v>
      </c>
      <c r="E30" s="93"/>
      <c r="F30" s="94">
        <v>0.5</v>
      </c>
      <c r="G30" s="94">
        <f>E30*F30</f>
        <v>0</v>
      </c>
      <c r="H30" s="95"/>
      <c r="I30" s="95"/>
      <c r="J30" s="95"/>
    </row>
    <row r="31" spans="1:11" ht="16.5" customHeight="1" x14ac:dyDescent="0.25">
      <c r="A31" s="62">
        <v>6220</v>
      </c>
      <c r="B31" s="86" t="s">
        <v>35</v>
      </c>
      <c r="C31" s="88" t="s">
        <v>36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 t="shared" ref="A32:A77" si="1">RIGHT(D32,4)</f>
        <v>6862</v>
      </c>
      <c r="B32" s="86" t="s">
        <v>37</v>
      </c>
      <c r="C32" s="88" t="s">
        <v>20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2">
        <v>6863</v>
      </c>
      <c r="B33" s="55" t="s">
        <v>403</v>
      </c>
      <c r="C33" s="56" t="s">
        <v>20</v>
      </c>
      <c r="D33" s="57">
        <v>1001015696863</v>
      </c>
      <c r="E33" s="93"/>
      <c r="F33" s="94">
        <v>1.2629999999999999</v>
      </c>
      <c r="G33" s="94">
        <f>E33</f>
        <v>0</v>
      </c>
      <c r="H33" s="95">
        <v>10.1</v>
      </c>
      <c r="I33" s="95">
        <v>60</v>
      </c>
      <c r="J33" s="95"/>
    </row>
    <row r="34" spans="1:10" ht="16.5" customHeight="1" x14ac:dyDescent="0.25">
      <c r="A34" s="62" t="str">
        <f t="shared" si="1"/>
        <v>4813</v>
      </c>
      <c r="B34" s="86" t="s">
        <v>38</v>
      </c>
      <c r="C34" s="88" t="s">
        <v>20</v>
      </c>
      <c r="D34" s="89">
        <v>1001012564813</v>
      </c>
      <c r="E34" s="24"/>
      <c r="F34" s="23">
        <v>1.35</v>
      </c>
      <c r="G34" s="23">
        <f>E34</f>
        <v>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1"/>
        <v>6392</v>
      </c>
      <c r="B35" s="55" t="s">
        <v>39</v>
      </c>
      <c r="C35" s="56" t="s">
        <v>22</v>
      </c>
      <c r="D35" s="57">
        <v>1001012566392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1"/>
        <v>5851</v>
      </c>
      <c r="B36" s="86" t="s">
        <v>40</v>
      </c>
      <c r="C36" s="88" t="s">
        <v>36</v>
      </c>
      <c r="D36" s="89">
        <v>1001012505851</v>
      </c>
      <c r="E36" s="24"/>
      <c r="F36" s="23">
        <v>1.3540000000000001</v>
      </c>
      <c r="G36" s="23">
        <f>E36</f>
        <v>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1"/>
        <v>6353</v>
      </c>
      <c r="B37" s="86" t="s">
        <v>41</v>
      </c>
      <c r="C37" s="88" t="s">
        <v>22</v>
      </c>
      <c r="D37" s="89">
        <v>1001012506353</v>
      </c>
      <c r="E37" s="24"/>
      <c r="F37" s="23">
        <v>0.4</v>
      </c>
      <c r="G37" s="23">
        <f>E37*F37</f>
        <v>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1"/>
        <v>6320</v>
      </c>
      <c r="B38" s="53" t="s">
        <v>42</v>
      </c>
      <c r="C38" s="88" t="s">
        <v>22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6587</v>
      </c>
      <c r="B39" s="53" t="s">
        <v>43</v>
      </c>
      <c r="C39" s="88" t="s">
        <v>22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1"/>
        <v>3254</v>
      </c>
      <c r="B40" s="53" t="s">
        <v>44</v>
      </c>
      <c r="C40" s="88" t="s">
        <v>20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1"/>
        <v>5803</v>
      </c>
      <c r="B41" s="53" t="s">
        <v>45</v>
      </c>
      <c r="C41" s="88" t="s">
        <v>20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1"/>
        <v>6324</v>
      </c>
      <c r="B42" s="53" t="s">
        <v>46</v>
      </c>
      <c r="C42" s="88" t="s">
        <v>22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1"/>
        <v>6322</v>
      </c>
      <c r="B43" s="53" t="s">
        <v>47</v>
      </c>
      <c r="C43" s="88" t="s">
        <v>22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1"/>
        <v>4002</v>
      </c>
      <c r="B44" s="53" t="s">
        <v>48</v>
      </c>
      <c r="C44" s="88" t="s">
        <v>20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1"/>
        <v>4561</v>
      </c>
      <c r="B45" s="53" t="s">
        <v>49</v>
      </c>
      <c r="C45" s="88" t="s">
        <v>20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408</v>
      </c>
      <c r="C46" s="56" t="s">
        <v>20</v>
      </c>
      <c r="D46" s="57">
        <v>1001015676877</v>
      </c>
      <c r="E46" s="93"/>
      <c r="F46" s="94">
        <v>1.35</v>
      </c>
      <c r="G46" s="94">
        <f>E46</f>
        <v>0</v>
      </c>
      <c r="H46" s="95">
        <v>4.05</v>
      </c>
      <c r="I46" s="95">
        <v>60</v>
      </c>
      <c r="J46" s="95"/>
    </row>
    <row r="47" spans="1:10" ht="16.5" customHeight="1" x14ac:dyDescent="0.25">
      <c r="A47" s="92">
        <v>6845</v>
      </c>
      <c r="B47" s="55" t="s">
        <v>421</v>
      </c>
      <c r="C47" s="56" t="s">
        <v>20</v>
      </c>
      <c r="D47" s="57">
        <v>1001010096845</v>
      </c>
      <c r="E47" s="93"/>
      <c r="F47" s="94">
        <v>1.6</v>
      </c>
      <c r="G47" s="94">
        <f>E47</f>
        <v>0</v>
      </c>
      <c r="H47" s="95">
        <v>6.4</v>
      </c>
      <c r="I47" s="95">
        <v>30</v>
      </c>
      <c r="J47" s="95"/>
    </row>
    <row r="48" spans="1:10" ht="16.5" customHeight="1" x14ac:dyDescent="0.25">
      <c r="A48" s="62" t="str">
        <f t="shared" si="1"/>
        <v>6567</v>
      </c>
      <c r="B48" s="53" t="s">
        <v>50</v>
      </c>
      <c r="C48" s="88" t="s">
        <v>22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51</v>
      </c>
      <c r="C49" s="88" t="s">
        <v>22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52</v>
      </c>
      <c r="C50" s="88" t="s">
        <v>22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53</v>
      </c>
      <c r="C51" s="88" t="s">
        <v>20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54</v>
      </c>
      <c r="C52" s="88" t="s">
        <v>20</v>
      </c>
      <c r="D52" s="89">
        <v>1001012456498</v>
      </c>
      <c r="E52" s="24"/>
      <c r="F52" s="23">
        <v>1</v>
      </c>
      <c r="G52" s="23">
        <f>E52</f>
        <v>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55</v>
      </c>
      <c r="C53" s="88" t="s">
        <v>22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56</v>
      </c>
      <c r="C54" s="88" t="s">
        <v>22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57</v>
      </c>
      <c r="C55" s="88" t="s">
        <v>22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58</v>
      </c>
      <c r="C56" s="88" t="s">
        <v>22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59</v>
      </c>
      <c r="C57" s="88" t="s">
        <v>22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60</v>
      </c>
      <c r="C58" s="88" t="s">
        <v>20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61</v>
      </c>
      <c r="C59" s="88" t="s">
        <v>22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62</v>
      </c>
      <c r="C60" s="88" t="s">
        <v>22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63</v>
      </c>
      <c r="C61" s="88" t="s">
        <v>20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64</v>
      </c>
      <c r="C62" s="88" t="s">
        <v>20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65</v>
      </c>
      <c r="C63" s="88" t="s">
        <v>20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2">
        <v>6878</v>
      </c>
      <c r="B64" s="55" t="s">
        <v>409</v>
      </c>
      <c r="C64" s="56" t="s">
        <v>20</v>
      </c>
      <c r="D64" s="57">
        <v>1001015686878</v>
      </c>
      <c r="E64" s="93"/>
      <c r="F64" s="94">
        <v>1.35</v>
      </c>
      <c r="G64" s="94">
        <f t="shared" si="2"/>
        <v>0</v>
      </c>
      <c r="H64" s="95">
        <v>4.05</v>
      </c>
      <c r="I64" s="95">
        <v>60</v>
      </c>
      <c r="J64" s="95"/>
    </row>
    <row r="65" spans="1:11" ht="16.5" customHeight="1" x14ac:dyDescent="0.25">
      <c r="A65" s="92">
        <v>6846</v>
      </c>
      <c r="B65" s="55" t="s">
        <v>407</v>
      </c>
      <c r="C65" s="56" t="s">
        <v>20</v>
      </c>
      <c r="D65" s="57">
        <v>1001010506846</v>
      </c>
      <c r="E65" s="93"/>
      <c r="F65" s="94">
        <v>1.6</v>
      </c>
      <c r="G65" s="94">
        <f t="shared" si="2"/>
        <v>0</v>
      </c>
      <c r="H65" s="95">
        <v>6.4</v>
      </c>
      <c r="I65" s="95">
        <v>30</v>
      </c>
      <c r="J65" s="95"/>
    </row>
    <row r="66" spans="1:11" ht="16.5" customHeight="1" x14ac:dyDescent="0.25">
      <c r="A66" s="62" t="str">
        <f t="shared" si="1"/>
        <v>6007</v>
      </c>
      <c r="B66" s="53" t="s">
        <v>66</v>
      </c>
      <c r="C66" s="88" t="s">
        <v>20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1"/>
        <v>6654</v>
      </c>
      <c r="B67" s="53" t="s">
        <v>67</v>
      </c>
      <c r="C67" s="88" t="s">
        <v>20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1"/>
        <v>6344</v>
      </c>
      <c r="B68" s="53" t="s">
        <v>68</v>
      </c>
      <c r="C68" s="88" t="s">
        <v>22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1"/>
        <v>6046</v>
      </c>
      <c r="B69" s="53" t="s">
        <v>69</v>
      </c>
      <c r="C69" s="88" t="s">
        <v>22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1"/>
        <v>5802</v>
      </c>
      <c r="B70" s="53" t="s">
        <v>70</v>
      </c>
      <c r="C70" s="88" t="s">
        <v>20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1"/>
        <v>6345</v>
      </c>
      <c r="B71" s="53" t="s">
        <v>71</v>
      </c>
      <c r="C71" s="88" t="s">
        <v>22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1"/>
        <v>6624</v>
      </c>
      <c r="B72" s="53" t="s">
        <v>72</v>
      </c>
      <c r="C72" s="88" t="s">
        <v>22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1"/>
        <v>6502</v>
      </c>
      <c r="B73" s="53" t="s">
        <v>73</v>
      </c>
      <c r="C73" s="88" t="s">
        <v>22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2">
        <v>6841</v>
      </c>
      <c r="B74" s="92" t="s">
        <v>410</v>
      </c>
      <c r="C74" s="56" t="s">
        <v>20</v>
      </c>
      <c r="D74" s="57">
        <v>1001011086841</v>
      </c>
      <c r="E74" s="93"/>
      <c r="F74" s="94">
        <v>1</v>
      </c>
      <c r="G74" s="94">
        <f>E74</f>
        <v>0</v>
      </c>
      <c r="H74" s="95">
        <v>3</v>
      </c>
      <c r="I74" s="95">
        <v>30</v>
      </c>
      <c r="J74" s="95"/>
    </row>
    <row r="75" spans="1:11" ht="16.5" customHeight="1" thickBot="1" x14ac:dyDescent="0.3">
      <c r="A75" s="62" t="str">
        <f t="shared" si="1"/>
        <v>6356</v>
      </c>
      <c r="B75" s="53" t="s">
        <v>74</v>
      </c>
      <c r="C75" s="88" t="s">
        <v>22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 t="shared" si="1"/>
        <v/>
      </c>
      <c r="B76" s="49" t="s">
        <v>75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 t="shared" si="1"/>
        <v>6601</v>
      </c>
      <c r="B77" s="86" t="s">
        <v>76</v>
      </c>
      <c r="C77" s="88" t="s">
        <v>20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77</v>
      </c>
      <c r="C78" s="69" t="s">
        <v>34</v>
      </c>
      <c r="D78" s="70">
        <v>1001025506777</v>
      </c>
      <c r="E78" s="74"/>
      <c r="F78" s="71">
        <v>0.4</v>
      </c>
      <c r="G78" s="71">
        <f>E78*F78</f>
        <v>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78</v>
      </c>
      <c r="C79" s="69" t="s">
        <v>34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79</v>
      </c>
      <c r="C80" s="69" t="s">
        <v>34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 t="shared" ref="A81:A93" si="3">RIGHT(D81,4)</f>
        <v>6602</v>
      </c>
      <c r="B81" s="86" t="s">
        <v>80</v>
      </c>
      <c r="C81" s="88" t="s">
        <v>34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2" t="s">
        <v>434</v>
      </c>
      <c r="C82" s="88" t="s">
        <v>34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2" t="s">
        <v>433</v>
      </c>
      <c r="C83" s="88" t="s">
        <v>36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si="3"/>
        <v>6822</v>
      </c>
      <c r="B84" s="86" t="s">
        <v>81</v>
      </c>
      <c r="C84" s="76" t="s">
        <v>22</v>
      </c>
      <c r="D84" s="89">
        <v>1001025546822</v>
      </c>
      <c r="E84" s="24"/>
      <c r="F84" s="23"/>
      <c r="G84" s="23">
        <f>E84*0.36</f>
        <v>0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3"/>
        <v>6303</v>
      </c>
      <c r="B85" s="58" t="s">
        <v>82</v>
      </c>
      <c r="C85" s="56" t="s">
        <v>20</v>
      </c>
      <c r="D85" s="57">
        <v>1001022726303</v>
      </c>
      <c r="E85" s="24"/>
      <c r="F85" s="23">
        <v>1.05</v>
      </c>
      <c r="G85" s="23">
        <f>E85</f>
        <v>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3"/>
        <v>5819</v>
      </c>
      <c r="B86" s="38" t="s">
        <v>83</v>
      </c>
      <c r="C86" s="88" t="s">
        <v>22</v>
      </c>
      <c r="D86" s="89">
        <v>1001022725819</v>
      </c>
      <c r="E86" s="24"/>
      <c r="F86" s="23">
        <v>0.4</v>
      </c>
      <c r="G86" s="23">
        <f t="shared" ref="G86:G91" si="4">E86*F86</f>
        <v>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3"/>
        <v>6770</v>
      </c>
      <c r="B87" s="38" t="s">
        <v>84</v>
      </c>
      <c r="C87" s="88" t="s">
        <v>22</v>
      </c>
      <c r="D87" s="89">
        <v>1001025486770</v>
      </c>
      <c r="E87" s="24"/>
      <c r="F87" s="23">
        <v>0.41</v>
      </c>
      <c r="G87" s="23">
        <f t="shared" si="4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3"/>
        <v>6768</v>
      </c>
      <c r="B88" s="38" t="s">
        <v>85</v>
      </c>
      <c r="C88" s="88" t="s">
        <v>22</v>
      </c>
      <c r="D88" s="89">
        <v>1001025176768</v>
      </c>
      <c r="E88" s="24"/>
      <c r="F88" s="23">
        <v>0.41</v>
      </c>
      <c r="G88" s="23">
        <f t="shared" si="4"/>
        <v>0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3"/>
        <v>6762</v>
      </c>
      <c r="B89" s="38" t="s">
        <v>86</v>
      </c>
      <c r="C89" s="88" t="s">
        <v>22</v>
      </c>
      <c r="D89" s="89">
        <v>1001020846762</v>
      </c>
      <c r="E89" s="24"/>
      <c r="F89" s="23">
        <v>0.41</v>
      </c>
      <c r="G89" s="23">
        <f t="shared" si="4"/>
        <v>0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3"/>
        <v>6765</v>
      </c>
      <c r="B90" s="38" t="s">
        <v>87</v>
      </c>
      <c r="C90" s="88" t="s">
        <v>22</v>
      </c>
      <c r="D90" s="89">
        <v>1001023696765</v>
      </c>
      <c r="E90" s="24"/>
      <c r="F90" s="23">
        <v>0.36</v>
      </c>
      <c r="G90" s="23">
        <f t="shared" si="4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3"/>
        <v>6759</v>
      </c>
      <c r="B91" s="38" t="s">
        <v>88</v>
      </c>
      <c r="C91" s="88" t="s">
        <v>22</v>
      </c>
      <c r="D91" s="89">
        <v>1001020836759</v>
      </c>
      <c r="E91" s="24"/>
      <c r="F91" s="23">
        <v>0.4</v>
      </c>
      <c r="G91" s="23">
        <f t="shared" si="4"/>
        <v>0</v>
      </c>
      <c r="H91" s="14"/>
      <c r="I91" s="14"/>
      <c r="J91" s="31"/>
      <c r="K91" s="29"/>
    </row>
    <row r="92" spans="1:11" ht="16.5" customHeight="1" x14ac:dyDescent="0.25">
      <c r="A92" s="62" t="str">
        <f t="shared" si="3"/>
        <v>5820</v>
      </c>
      <c r="B92" s="37" t="s">
        <v>89</v>
      </c>
      <c r="C92" s="88" t="s">
        <v>20</v>
      </c>
      <c r="D92" s="89">
        <v>1001022465820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3"/>
        <v>6767</v>
      </c>
      <c r="B93" s="37" t="s">
        <v>90</v>
      </c>
      <c r="C93" s="88" t="s">
        <v>20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91</v>
      </c>
      <c r="C94" s="88" t="s">
        <v>22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92</v>
      </c>
      <c r="C95" s="88" t="s">
        <v>20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93</v>
      </c>
      <c r="C96" s="88" t="s">
        <v>20</v>
      </c>
      <c r="D96" s="89">
        <v>1001022373812</v>
      </c>
      <c r="E96" s="24"/>
      <c r="F96" s="23">
        <v>2.125</v>
      </c>
      <c r="G96" s="23">
        <f>E96</f>
        <v>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25" si="5">RIGHT(D97,4)</f>
        <v>6113</v>
      </c>
      <c r="B97" s="55" t="s">
        <v>94</v>
      </c>
      <c r="C97" s="56" t="s">
        <v>20</v>
      </c>
      <c r="D97" s="57">
        <v>1001022376113</v>
      </c>
      <c r="E97" s="24"/>
      <c r="F97" s="23">
        <v>1.0589999999999999</v>
      </c>
      <c r="G97" s="23">
        <f>E97</f>
        <v>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5"/>
        <v>6661</v>
      </c>
      <c r="B98" s="55" t="s">
        <v>95</v>
      </c>
      <c r="C98" s="56" t="s">
        <v>20</v>
      </c>
      <c r="D98" s="57">
        <v>1001022246661</v>
      </c>
      <c r="E98" s="24"/>
      <c r="F98" s="23">
        <v>1</v>
      </c>
      <c r="G98" s="23">
        <f>E98</f>
        <v>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5"/>
        <v>6475</v>
      </c>
      <c r="B99" s="86" t="s">
        <v>96</v>
      </c>
      <c r="C99" s="88" t="s">
        <v>22</v>
      </c>
      <c r="D99" s="89">
        <v>1001025176475</v>
      </c>
      <c r="E99" s="24"/>
      <c r="F99" s="23">
        <v>0.4</v>
      </c>
      <c r="G99" s="23">
        <f>E99*F99</f>
        <v>0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5"/>
        <v>6656</v>
      </c>
      <c r="B100" s="54" t="s">
        <v>97</v>
      </c>
      <c r="C100" s="88" t="s">
        <v>20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5"/>
        <v>5972</v>
      </c>
      <c r="B101" s="54" t="s">
        <v>98</v>
      </c>
      <c r="C101" s="88" t="s">
        <v>22</v>
      </c>
      <c r="D101" s="89">
        <v>1001024795972</v>
      </c>
      <c r="E101" s="24"/>
      <c r="F101" s="23">
        <v>0.495</v>
      </c>
      <c r="G101" s="23">
        <f t="shared" ref="G101:G105" si="6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5"/>
        <v>6719</v>
      </c>
      <c r="B102" s="59" t="s">
        <v>99</v>
      </c>
      <c r="C102" s="56" t="s">
        <v>22</v>
      </c>
      <c r="D102" s="57">
        <v>1001022376719</v>
      </c>
      <c r="E102" s="24"/>
      <c r="F102" s="23">
        <v>0.6</v>
      </c>
      <c r="G102" s="23">
        <f t="shared" si="6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5"/>
        <v>6713</v>
      </c>
      <c r="B103" s="59" t="s">
        <v>100</v>
      </c>
      <c r="C103" s="56" t="s">
        <v>22</v>
      </c>
      <c r="D103" s="57">
        <v>1001022246713</v>
      </c>
      <c r="E103" s="24"/>
      <c r="F103" s="23">
        <v>0.41</v>
      </c>
      <c r="G103" s="23">
        <f t="shared" si="6"/>
        <v>0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5"/>
        <v>6240</v>
      </c>
      <c r="B104" s="59" t="s">
        <v>101</v>
      </c>
      <c r="C104" s="56" t="s">
        <v>22</v>
      </c>
      <c r="D104" s="57">
        <v>1001022246240</v>
      </c>
      <c r="E104" s="24"/>
      <c r="F104" s="23">
        <v>0.45</v>
      </c>
      <c r="G104" s="23">
        <f t="shared" si="6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5"/>
        <v>5817</v>
      </c>
      <c r="B105" s="54" t="s">
        <v>102</v>
      </c>
      <c r="C105" s="88" t="s">
        <v>22</v>
      </c>
      <c r="D105" s="89">
        <v>1001022725817</v>
      </c>
      <c r="E105" s="24"/>
      <c r="F105" s="23">
        <v>0.8</v>
      </c>
      <c r="G105" s="23">
        <f t="shared" si="6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100">
        <v>6837</v>
      </c>
      <c r="B106" s="59" t="s">
        <v>413</v>
      </c>
      <c r="C106" s="56" t="s">
        <v>22</v>
      </c>
      <c r="D106" s="57">
        <v>1001022556837</v>
      </c>
      <c r="E106" s="93"/>
      <c r="F106" s="94">
        <v>0.4</v>
      </c>
      <c r="G106" s="94">
        <f>E106*F106</f>
        <v>0</v>
      </c>
      <c r="H106" s="95">
        <v>2.4</v>
      </c>
      <c r="I106" s="95">
        <v>45</v>
      </c>
      <c r="J106" s="95"/>
    </row>
    <row r="107" spans="1:11" ht="16.5" customHeight="1" x14ac:dyDescent="0.25">
      <c r="A107" s="62" t="str">
        <f t="shared" si="5"/>
        <v>5728</v>
      </c>
      <c r="B107" s="54" t="s">
        <v>103</v>
      </c>
      <c r="C107" s="88" t="s">
        <v>22</v>
      </c>
      <c r="D107" s="89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5"/>
        <v>6069</v>
      </c>
      <c r="B108" s="54" t="s">
        <v>104</v>
      </c>
      <c r="C108" s="88" t="s">
        <v>22</v>
      </c>
      <c r="D108" s="89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5"/>
        <v>6518</v>
      </c>
      <c r="B109" s="54" t="s">
        <v>105</v>
      </c>
      <c r="C109" s="88" t="s">
        <v>20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5"/>
        <v>6315</v>
      </c>
      <c r="B110" s="54" t="s">
        <v>106</v>
      </c>
      <c r="C110" s="88" t="s">
        <v>22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5"/>
        <v>6248</v>
      </c>
      <c r="B111" s="59" t="s">
        <v>107</v>
      </c>
      <c r="C111" s="56" t="s">
        <v>20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5"/>
        <v>6764</v>
      </c>
      <c r="B112" s="54" t="s">
        <v>108</v>
      </c>
      <c r="C112" s="88" t="s">
        <v>20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5"/>
        <v>6530</v>
      </c>
      <c r="B113" s="54" t="s">
        <v>109</v>
      </c>
      <c r="C113" s="88" t="s">
        <v>22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5"/>
        <v>6616</v>
      </c>
      <c r="B114" s="54" t="s">
        <v>110</v>
      </c>
      <c r="C114" s="88" t="s">
        <v>22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5"/>
        <v>6829</v>
      </c>
      <c r="B115" s="59" t="s">
        <v>111</v>
      </c>
      <c r="C115" s="56" t="s">
        <v>20</v>
      </c>
      <c r="D115" s="57">
        <v>1001024976829</v>
      </c>
      <c r="E115" s="24"/>
      <c r="F115" s="23">
        <v>1.0249999999999999</v>
      </c>
      <c r="G115" s="23">
        <f t="shared" ref="G115:G120" si="7">E115</f>
        <v>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5"/>
        <v>6868</v>
      </c>
      <c r="B116" s="87" t="s">
        <v>112</v>
      </c>
      <c r="C116" s="88" t="s">
        <v>20</v>
      </c>
      <c r="D116" s="89">
        <v>1001022656868</v>
      </c>
      <c r="E116" s="24"/>
      <c r="F116" s="23"/>
      <c r="G116" s="23">
        <f t="shared" si="7"/>
        <v>0</v>
      </c>
      <c r="H116" s="14"/>
      <c r="I116" s="14"/>
      <c r="J116" s="31"/>
    </row>
    <row r="117" spans="1:10" ht="16.5" customHeight="1" x14ac:dyDescent="0.25">
      <c r="A117" s="62" t="str">
        <f t="shared" si="5"/>
        <v>6853</v>
      </c>
      <c r="B117" s="87" t="s">
        <v>436</v>
      </c>
      <c r="C117" s="88" t="s">
        <v>20</v>
      </c>
      <c r="D117" s="89">
        <v>1001022656853</v>
      </c>
      <c r="E117" s="24"/>
      <c r="F117" s="23"/>
      <c r="G117" s="23">
        <f>E117</f>
        <v>0</v>
      </c>
      <c r="H117" s="14"/>
      <c r="I117" s="14"/>
      <c r="J117" s="31"/>
    </row>
    <row r="118" spans="1:10" ht="16.5" customHeight="1" x14ac:dyDescent="0.25">
      <c r="A118" s="62" t="str">
        <f t="shared" si="5"/>
        <v>6761</v>
      </c>
      <c r="B118" s="54" t="s">
        <v>113</v>
      </c>
      <c r="C118" s="88" t="s">
        <v>20</v>
      </c>
      <c r="D118" s="89">
        <v>1001020836761</v>
      </c>
      <c r="E118" s="24"/>
      <c r="F118" s="23">
        <v>1.0629999999999999</v>
      </c>
      <c r="G118" s="23">
        <f t="shared" si="7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5"/>
        <v>6267</v>
      </c>
      <c r="B119" s="54" t="s">
        <v>114</v>
      </c>
      <c r="C119" s="88" t="s">
        <v>20</v>
      </c>
      <c r="D119" s="89">
        <v>1001020866267</v>
      </c>
      <c r="E119" s="24"/>
      <c r="F119" s="23">
        <v>1.575</v>
      </c>
      <c r="G119" s="23">
        <f t="shared" si="7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5"/>
        <v>4928</v>
      </c>
      <c r="B120" s="54" t="s">
        <v>115</v>
      </c>
      <c r="C120" s="88" t="s">
        <v>20</v>
      </c>
      <c r="D120" s="89">
        <v>1001022244928</v>
      </c>
      <c r="E120" s="24"/>
      <c r="F120" s="23">
        <v>0.92500000000000004</v>
      </c>
      <c r="G120" s="23">
        <f t="shared" si="7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5"/>
        <v>4491</v>
      </c>
      <c r="B121" s="54" t="s">
        <v>116</v>
      </c>
      <c r="C121" s="88" t="s">
        <v>22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5"/>
        <v>5823</v>
      </c>
      <c r="B122" s="54" t="s">
        <v>117</v>
      </c>
      <c r="C122" s="88" t="s">
        <v>20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5"/>
        <v>5697</v>
      </c>
      <c r="B123" s="54" t="s">
        <v>118</v>
      </c>
      <c r="C123" s="88" t="s">
        <v>20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5"/>
        <v>5719</v>
      </c>
      <c r="B124" s="54" t="s">
        <v>119</v>
      </c>
      <c r="C124" s="88" t="s">
        <v>22</v>
      </c>
      <c r="D124" s="89">
        <v>1001024255719</v>
      </c>
      <c r="E124" s="24"/>
      <c r="F124" s="23">
        <v>0.35</v>
      </c>
      <c r="G124" s="23">
        <f t="shared" ref="G124:G137" si="8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5"/>
        <v>6543</v>
      </c>
      <c r="B125" s="54" t="s">
        <v>120</v>
      </c>
      <c r="C125" s="88" t="s">
        <v>22</v>
      </c>
      <c r="D125" s="89">
        <v>1001025216543</v>
      </c>
      <c r="E125" s="24"/>
      <c r="F125" s="23">
        <v>0.45</v>
      </c>
      <c r="G125" s="23">
        <f t="shared" si="8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ref="A126:A155" si="9">RIGHT(D126,4)</f>
        <v>6726</v>
      </c>
      <c r="B126" s="59" t="s">
        <v>121</v>
      </c>
      <c r="C126" s="56" t="s">
        <v>22</v>
      </c>
      <c r="D126" s="57">
        <v>1001022466726</v>
      </c>
      <c r="E126" s="24"/>
      <c r="F126" s="23">
        <v>0.41</v>
      </c>
      <c r="G126" s="23">
        <f t="shared" si="8"/>
        <v>0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9"/>
        <v>6503</v>
      </c>
      <c r="B127" s="54" t="s">
        <v>122</v>
      </c>
      <c r="C127" s="88" t="s">
        <v>22</v>
      </c>
      <c r="D127" s="89">
        <v>1001025076503</v>
      </c>
      <c r="E127" s="24"/>
      <c r="F127" s="23">
        <v>0.45</v>
      </c>
      <c r="G127" s="23">
        <f t="shared" si="8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9"/>
        <v>5915</v>
      </c>
      <c r="B128" s="54" t="s">
        <v>123</v>
      </c>
      <c r="C128" s="88" t="s">
        <v>22</v>
      </c>
      <c r="D128" s="89">
        <v>1001022375915</v>
      </c>
      <c r="E128" s="24"/>
      <c r="F128" s="23">
        <v>0.35</v>
      </c>
      <c r="G128" s="23">
        <f t="shared" si="8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9"/>
        <v>3413</v>
      </c>
      <c r="B129" s="54" t="s">
        <v>124</v>
      </c>
      <c r="C129" s="88" t="s">
        <v>22</v>
      </c>
      <c r="D129" s="89">
        <v>1001021983413</v>
      </c>
      <c r="E129" s="24"/>
      <c r="F129" s="23">
        <v>0.35</v>
      </c>
      <c r="G129" s="23">
        <f t="shared" si="8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9"/>
        <v>5533</v>
      </c>
      <c r="B130" s="54" t="s">
        <v>125</v>
      </c>
      <c r="C130" s="88" t="s">
        <v>22</v>
      </c>
      <c r="D130" s="89">
        <v>1001022375533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9"/>
        <v>6068</v>
      </c>
      <c r="B131" s="54" t="s">
        <v>126</v>
      </c>
      <c r="C131" s="88" t="s">
        <v>22</v>
      </c>
      <c r="D131" s="89">
        <v>1001024636068</v>
      </c>
      <c r="E131" s="24"/>
      <c r="F131" s="23">
        <v>0.4</v>
      </c>
      <c r="G131" s="23">
        <f t="shared" si="8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9"/>
        <v>6298</v>
      </c>
      <c r="B132" s="54" t="s">
        <v>127</v>
      </c>
      <c r="C132" s="88" t="s">
        <v>22</v>
      </c>
      <c r="D132" s="89">
        <v>1001022556298</v>
      </c>
      <c r="E132" s="24"/>
      <c r="F132" s="23">
        <v>0.315</v>
      </c>
      <c r="G132" s="23">
        <f t="shared" si="8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9"/>
        <v>6127</v>
      </c>
      <c r="B133" s="54" t="s">
        <v>128</v>
      </c>
      <c r="C133" s="88" t="s">
        <v>22</v>
      </c>
      <c r="D133" s="89">
        <v>1001020966127</v>
      </c>
      <c r="E133" s="24"/>
      <c r="F133" s="23">
        <v>0.35</v>
      </c>
      <c r="G133" s="23">
        <f t="shared" si="8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9"/>
        <v>5865</v>
      </c>
      <c r="B134" s="54" t="s">
        <v>129</v>
      </c>
      <c r="C134" s="88" t="s">
        <v>22</v>
      </c>
      <c r="D134" s="89">
        <v>1001020865865</v>
      </c>
      <c r="E134" s="24"/>
      <c r="F134" s="23">
        <v>0.41499999999999998</v>
      </c>
      <c r="G134" s="23">
        <f t="shared" si="8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9"/>
        <v>6722</v>
      </c>
      <c r="B135" s="59" t="s">
        <v>130</v>
      </c>
      <c r="C135" s="56" t="s">
        <v>22</v>
      </c>
      <c r="D135" s="57">
        <v>1001022376722</v>
      </c>
      <c r="E135" s="24"/>
      <c r="F135" s="23">
        <v>0.41</v>
      </c>
      <c r="G135" s="23">
        <f t="shared" si="8"/>
        <v>0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9"/>
        <v>6414</v>
      </c>
      <c r="B136" s="54" t="s">
        <v>131</v>
      </c>
      <c r="C136" s="88" t="s">
        <v>22</v>
      </c>
      <c r="D136" s="89">
        <v>1001020836414</v>
      </c>
      <c r="E136" s="24"/>
      <c r="F136" s="23">
        <v>0.45</v>
      </c>
      <c r="G136" s="23">
        <f t="shared" si="8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9"/>
        <v/>
      </c>
      <c r="B137" s="49" t="s">
        <v>132</v>
      </c>
      <c r="C137" s="49"/>
      <c r="D137" s="49"/>
      <c r="E137" s="49"/>
      <c r="F137" s="49"/>
      <c r="G137" s="23">
        <f t="shared" si="8"/>
        <v>0</v>
      </c>
      <c r="H137" s="49"/>
      <c r="I137" s="49"/>
      <c r="J137" s="50"/>
    </row>
    <row r="138" spans="1:10" ht="16.5" customHeight="1" thickTop="1" x14ac:dyDescent="0.25">
      <c r="A138" s="92">
        <v>5698</v>
      </c>
      <c r="B138" s="111" t="s">
        <v>405</v>
      </c>
      <c r="C138" s="56" t="s">
        <v>36</v>
      </c>
      <c r="D138" s="57">
        <v>1001034065698</v>
      </c>
      <c r="E138" s="93"/>
      <c r="F138" s="94">
        <v>0.98699999999999999</v>
      </c>
      <c r="G138" s="94">
        <f t="shared" ref="G138:G147" si="10">E138</f>
        <v>0</v>
      </c>
      <c r="H138" s="95">
        <v>2.96</v>
      </c>
      <c r="I138" s="95">
        <v>45</v>
      </c>
      <c r="J138" s="95"/>
    </row>
    <row r="139" spans="1:10" ht="16.5" customHeight="1" x14ac:dyDescent="0.25">
      <c r="A139" s="62" t="str">
        <f t="shared" si="9"/>
        <v>6648</v>
      </c>
      <c r="B139" s="87" t="s">
        <v>133</v>
      </c>
      <c r="C139" s="88" t="s">
        <v>20</v>
      </c>
      <c r="D139" s="89">
        <v>1001031896648</v>
      </c>
      <c r="E139" s="24"/>
      <c r="F139" s="23">
        <v>1.034</v>
      </c>
      <c r="G139" s="23">
        <f t="shared" si="10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9"/>
        <v>6650</v>
      </c>
      <c r="B140" s="87" t="s">
        <v>134</v>
      </c>
      <c r="C140" s="88" t="s">
        <v>20</v>
      </c>
      <c r="D140" s="89">
        <v>1001035266650</v>
      </c>
      <c r="E140" s="24"/>
      <c r="F140" s="23">
        <v>1.054</v>
      </c>
      <c r="G140" s="23">
        <f t="shared" si="10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9"/>
        <v>6652</v>
      </c>
      <c r="B141" s="87" t="s">
        <v>135</v>
      </c>
      <c r="C141" s="88" t="s">
        <v>20</v>
      </c>
      <c r="D141" s="89">
        <v>1001035276652</v>
      </c>
      <c r="E141" s="24"/>
      <c r="F141" s="23">
        <v>1.0669999999999999</v>
      </c>
      <c r="G141" s="23">
        <f t="shared" si="10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9"/>
        <v>6527</v>
      </c>
      <c r="B142" s="87" t="s">
        <v>136</v>
      </c>
      <c r="C142" s="88" t="s">
        <v>36</v>
      </c>
      <c r="D142" s="89">
        <v>1001031076527</v>
      </c>
      <c r="E142" s="24"/>
      <c r="F142" s="23">
        <v>1</v>
      </c>
      <c r="G142" s="23">
        <f t="shared" si="10"/>
        <v>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9"/>
        <v>6569</v>
      </c>
      <c r="B143" s="54" t="s">
        <v>137</v>
      </c>
      <c r="C143" s="88" t="s">
        <v>20</v>
      </c>
      <c r="D143" s="89">
        <v>1001031016569</v>
      </c>
      <c r="E143" s="24"/>
      <c r="F143" s="23">
        <v>1.03</v>
      </c>
      <c r="G143" s="23">
        <f t="shared" si="10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9"/>
        <v>6550</v>
      </c>
      <c r="B144" s="54" t="s">
        <v>138</v>
      </c>
      <c r="C144" s="88" t="s">
        <v>20</v>
      </c>
      <c r="D144" s="89">
        <v>1001032736550</v>
      </c>
      <c r="E144" s="24"/>
      <c r="F144" s="23">
        <v>1</v>
      </c>
      <c r="G144" s="23">
        <f t="shared" si="10"/>
        <v>0</v>
      </c>
      <c r="H144" s="14"/>
      <c r="I144" s="14"/>
      <c r="J144" s="31"/>
    </row>
    <row r="145" spans="1:10" ht="16.5" customHeight="1" x14ac:dyDescent="0.25">
      <c r="A145" s="62" t="str">
        <f t="shared" si="9"/>
        <v>6551</v>
      </c>
      <c r="B145" s="54" t="s">
        <v>139</v>
      </c>
      <c r="C145" s="88" t="s">
        <v>20</v>
      </c>
      <c r="D145" s="89">
        <v>1001032736551</v>
      </c>
      <c r="E145" s="24"/>
      <c r="F145" s="23">
        <v>0.99</v>
      </c>
      <c r="G145" s="23">
        <f t="shared" si="10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9"/>
        <v>6607</v>
      </c>
      <c r="B146" s="54" t="s">
        <v>140</v>
      </c>
      <c r="C146" s="88" t="s">
        <v>20</v>
      </c>
      <c r="D146" s="89">
        <v>1001033856607</v>
      </c>
      <c r="E146" s="24"/>
      <c r="F146" s="23">
        <v>0.99</v>
      </c>
      <c r="G146" s="23">
        <f t="shared" si="10"/>
        <v>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9"/>
        <v>6608</v>
      </c>
      <c r="B147" s="54" t="s">
        <v>141</v>
      </c>
      <c r="C147" s="88" t="s">
        <v>20</v>
      </c>
      <c r="D147" s="89">
        <v>1001033856608</v>
      </c>
      <c r="E147" s="24"/>
      <c r="F147" s="23">
        <v>0.99</v>
      </c>
      <c r="G147" s="23">
        <f t="shared" si="10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9"/>
        <v>6651</v>
      </c>
      <c r="B148" s="54" t="s">
        <v>142</v>
      </c>
      <c r="C148" s="88" t="s">
        <v>22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9"/>
        <v>5212</v>
      </c>
      <c r="B149" s="54" t="s">
        <v>143</v>
      </c>
      <c r="C149" s="88" t="s">
        <v>20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9"/>
        <v>6649</v>
      </c>
      <c r="B150" s="54" t="s">
        <v>144</v>
      </c>
      <c r="C150" s="88" t="s">
        <v>22</v>
      </c>
      <c r="D150" s="89">
        <v>1001031896649</v>
      </c>
      <c r="E150" s="24"/>
      <c r="F150" s="23">
        <v>0.3</v>
      </c>
      <c r="G150" s="23">
        <f t="shared" ref="G150:G163" si="11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9"/>
        <v>6653</v>
      </c>
      <c r="B151" s="54" t="s">
        <v>145</v>
      </c>
      <c r="C151" s="88" t="s">
        <v>22</v>
      </c>
      <c r="D151" s="89">
        <v>1001035276653</v>
      </c>
      <c r="E151" s="24"/>
      <c r="F151" s="23">
        <v>0.3</v>
      </c>
      <c r="G151" s="23">
        <f t="shared" si="11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9"/>
        <v>6003</v>
      </c>
      <c r="B152" s="54" t="s">
        <v>146</v>
      </c>
      <c r="C152" s="88" t="s">
        <v>22</v>
      </c>
      <c r="D152" s="89">
        <v>1001034806003</v>
      </c>
      <c r="E152" s="24"/>
      <c r="F152" s="23">
        <v>0.4</v>
      </c>
      <c r="G152" s="23">
        <f t="shared" si="11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9"/>
        <v>6609</v>
      </c>
      <c r="B153" s="54" t="s">
        <v>147</v>
      </c>
      <c r="C153" s="88" t="s">
        <v>22</v>
      </c>
      <c r="D153" s="89">
        <v>1001033856609</v>
      </c>
      <c r="E153" s="24"/>
      <c r="F153" s="23">
        <v>0.4</v>
      </c>
      <c r="G153" s="23">
        <f t="shared" si="11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9"/>
        <v>5213</v>
      </c>
      <c r="B154" s="54" t="s">
        <v>148</v>
      </c>
      <c r="C154" s="88" t="s">
        <v>22</v>
      </c>
      <c r="D154" s="89">
        <v>1001033935213</v>
      </c>
      <c r="E154" s="24"/>
      <c r="F154" s="23">
        <v>0.4</v>
      </c>
      <c r="G154" s="23">
        <f t="shared" si="11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9"/>
        <v>6528</v>
      </c>
      <c r="B155" s="54" t="s">
        <v>149</v>
      </c>
      <c r="C155" s="88" t="s">
        <v>22</v>
      </c>
      <c r="D155" s="89">
        <v>1001031076528</v>
      </c>
      <c r="E155" s="24"/>
      <c r="F155" s="23">
        <v>0.4</v>
      </c>
      <c r="G155" s="23">
        <f t="shared" si="11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ref="A156:A179" si="12">RIGHT(D156,4)</f>
        <v>6626</v>
      </c>
      <c r="B156" s="54" t="s">
        <v>150</v>
      </c>
      <c r="C156" s="88" t="s">
        <v>22</v>
      </c>
      <c r="D156" s="89">
        <v>1001032516626</v>
      </c>
      <c r="E156" s="24"/>
      <c r="F156" s="23">
        <v>0.4</v>
      </c>
      <c r="G156" s="23">
        <f t="shared" si="11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151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2" t="s">
        <v>424</v>
      </c>
      <c r="C158" s="108" t="s">
        <v>36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2" t="s">
        <v>425</v>
      </c>
      <c r="C159" s="108" t="s">
        <v>36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2" t="s">
        <v>170</v>
      </c>
      <c r="C160" s="108" t="s">
        <v>36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7" t="s">
        <v>423</v>
      </c>
      <c r="C161" s="108" t="s">
        <v>34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si="12"/>
        <v>6658</v>
      </c>
      <c r="B162" s="86" t="s">
        <v>152</v>
      </c>
      <c r="C162" s="108" t="s">
        <v>34</v>
      </c>
      <c r="D162" s="89">
        <v>1001305256658</v>
      </c>
      <c r="E162" s="24"/>
      <c r="F162" s="23">
        <v>0.33</v>
      </c>
      <c r="G162" s="23">
        <f t="shared" si="11"/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2"/>
        <v>6586</v>
      </c>
      <c r="B163" s="86" t="s">
        <v>153</v>
      </c>
      <c r="C163" s="88" t="s">
        <v>22</v>
      </c>
      <c r="D163" s="89">
        <v>1001215576586</v>
      </c>
      <c r="E163" s="24"/>
      <c r="F163" s="23">
        <v>0.09</v>
      </c>
      <c r="G163" s="23">
        <f t="shared" si="11"/>
        <v>0</v>
      </c>
      <c r="H163" s="14"/>
      <c r="I163" s="14"/>
      <c r="J163" s="31"/>
    </row>
    <row r="164" spans="1:10" ht="16.5" customHeight="1" x14ac:dyDescent="0.25">
      <c r="A164" s="62" t="str">
        <f t="shared" si="12"/>
        <v>6505</v>
      </c>
      <c r="B164" s="53" t="s">
        <v>154</v>
      </c>
      <c r="C164" s="88" t="s">
        <v>22</v>
      </c>
      <c r="D164" s="89">
        <v>1001305066505</v>
      </c>
      <c r="E164" s="24"/>
      <c r="F164" s="23">
        <v>0.42</v>
      </c>
      <c r="G164" s="23">
        <f t="shared" ref="G164:G169" si="13">E164*F164</f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2"/>
        <v>6665</v>
      </c>
      <c r="B165" s="53" t="s">
        <v>155</v>
      </c>
      <c r="C165" s="88" t="s">
        <v>22</v>
      </c>
      <c r="D165" s="89">
        <v>1001303636665</v>
      </c>
      <c r="E165" s="24"/>
      <c r="F165" s="23">
        <v>0.31</v>
      </c>
      <c r="G165" s="23">
        <f t="shared" si="13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2"/>
        <v>6668</v>
      </c>
      <c r="B166" s="53" t="s">
        <v>156</v>
      </c>
      <c r="C166" s="88" t="s">
        <v>22</v>
      </c>
      <c r="D166" s="89">
        <v>1001302276668</v>
      </c>
      <c r="E166" s="24"/>
      <c r="F166" s="23">
        <v>0.42</v>
      </c>
      <c r="G166" s="23">
        <f t="shared" si="13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2"/>
        <v>6666</v>
      </c>
      <c r="B167" s="53" t="s">
        <v>157</v>
      </c>
      <c r="C167" s="88" t="s">
        <v>22</v>
      </c>
      <c r="D167" s="89">
        <v>1001302276666</v>
      </c>
      <c r="E167" s="24"/>
      <c r="F167" s="23">
        <v>0.28000000000000003</v>
      </c>
      <c r="G167" s="23">
        <f t="shared" si="13"/>
        <v>0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2"/>
        <v>6773</v>
      </c>
      <c r="B168" s="53" t="s">
        <v>158</v>
      </c>
      <c r="C168" s="88" t="s">
        <v>22</v>
      </c>
      <c r="D168" s="89">
        <v>1001303106773</v>
      </c>
      <c r="E168" s="24"/>
      <c r="F168" s="23">
        <v>0.28000000000000003</v>
      </c>
      <c r="G168" s="23">
        <f t="shared" si="13"/>
        <v>0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1">
        <v>6786</v>
      </c>
      <c r="B169" s="53" t="s">
        <v>422</v>
      </c>
      <c r="C169" s="88" t="s">
        <v>22</v>
      </c>
      <c r="D169" s="89">
        <v>1001300516786</v>
      </c>
      <c r="E169" s="24"/>
      <c r="F169" s="23">
        <v>0.35</v>
      </c>
      <c r="G169" s="23">
        <f t="shared" si="13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 t="shared" si="12"/>
        <v>6141</v>
      </c>
      <c r="B170" s="53" t="s">
        <v>159</v>
      </c>
      <c r="C170" s="88" t="s">
        <v>22</v>
      </c>
      <c r="D170" s="89">
        <v>1001300416141</v>
      </c>
      <c r="E170" s="24"/>
      <c r="F170" s="23">
        <v>0.25</v>
      </c>
      <c r="G170" s="23">
        <f>E170*F170</f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 t="shared" si="12"/>
        <v>6097</v>
      </c>
      <c r="B171" s="53" t="s">
        <v>160</v>
      </c>
      <c r="C171" s="88" t="s">
        <v>22</v>
      </c>
      <c r="D171" s="89">
        <v>1001053946097</v>
      </c>
      <c r="E171" s="24"/>
      <c r="F171" s="23">
        <v>0.2</v>
      </c>
      <c r="G171" s="23">
        <f>E171*F171</f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 t="shared" si="12"/>
        <v>4786</v>
      </c>
      <c r="B172" s="53" t="s">
        <v>161</v>
      </c>
      <c r="C172" s="88" t="s">
        <v>22</v>
      </c>
      <c r="D172" s="89">
        <v>1001053944786</v>
      </c>
      <c r="E172" s="24"/>
      <c r="F172" s="23">
        <v>7.0000000000000007E-2</v>
      </c>
      <c r="G172" s="23">
        <f>E172*F172</f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 t="shared" si="12"/>
        <v>4903</v>
      </c>
      <c r="B173" s="53" t="s">
        <v>162</v>
      </c>
      <c r="C173" s="88" t="s">
        <v>20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8">
        <v>6825</v>
      </c>
      <c r="B174" s="55" t="s">
        <v>401</v>
      </c>
      <c r="C174" s="56" t="s">
        <v>22</v>
      </c>
      <c r="D174" s="57">
        <v>1001305646825</v>
      </c>
      <c r="E174" s="93"/>
      <c r="F174" s="94">
        <v>0.33</v>
      </c>
      <c r="G174" s="94">
        <f>E174*F174</f>
        <v>0</v>
      </c>
      <c r="H174" s="95">
        <v>2.97</v>
      </c>
      <c r="I174" s="95">
        <v>45</v>
      </c>
      <c r="J174" s="95"/>
    </row>
    <row r="175" spans="1:10" ht="16.5" customHeight="1" x14ac:dyDescent="0.25">
      <c r="A175" s="62" t="str">
        <f t="shared" si="12"/>
        <v>6405</v>
      </c>
      <c r="B175" s="53" t="s">
        <v>163</v>
      </c>
      <c r="C175" s="88" t="s">
        <v>22</v>
      </c>
      <c r="D175" s="89">
        <v>1001304746405</v>
      </c>
      <c r="E175" s="24"/>
      <c r="F175" s="23">
        <v>0.35</v>
      </c>
      <c r="G175" s="23">
        <f t="shared" ref="G175:G178" si="14">E175*F175</f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2"/>
        <v>6675</v>
      </c>
      <c r="B176" s="53" t="s">
        <v>164</v>
      </c>
      <c r="C176" s="88" t="s">
        <v>22</v>
      </c>
      <c r="D176" s="89">
        <v>1001304746675</v>
      </c>
      <c r="E176" s="24"/>
      <c r="F176" s="23">
        <v>0.35</v>
      </c>
      <c r="G176" s="23">
        <f t="shared" si="14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2"/>
        <v>6679</v>
      </c>
      <c r="B177" s="53" t="s">
        <v>165</v>
      </c>
      <c r="C177" s="88" t="s">
        <v>22</v>
      </c>
      <c r="D177" s="89">
        <v>1001301956679</v>
      </c>
      <c r="E177" s="24"/>
      <c r="F177" s="23">
        <v>0.42</v>
      </c>
      <c r="G177" s="23">
        <f t="shared" si="14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2"/>
        <v>6680</v>
      </c>
      <c r="B178" s="53" t="s">
        <v>166</v>
      </c>
      <c r="C178" s="88" t="s">
        <v>22</v>
      </c>
      <c r="D178" s="89">
        <v>1001300366680</v>
      </c>
      <c r="E178" s="24"/>
      <c r="F178" s="23">
        <v>0.42</v>
      </c>
      <c r="G178" s="23">
        <f t="shared" si="14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2"/>
        <v>6683</v>
      </c>
      <c r="B179" s="53" t="s">
        <v>167</v>
      </c>
      <c r="C179" s="88" t="s">
        <v>22</v>
      </c>
      <c r="D179" s="89">
        <v>1001300386683</v>
      </c>
      <c r="E179" s="24"/>
      <c r="F179" s="23">
        <v>0.35</v>
      </c>
      <c r="G179" s="23">
        <f t="shared" ref="G179:G185" si="15">E179*F179</f>
        <v>0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ref="A180:A204" si="16">RIGHT(D180,4)</f>
        <v>6506</v>
      </c>
      <c r="B180" s="53" t="s">
        <v>168</v>
      </c>
      <c r="C180" s="88" t="s">
        <v>22</v>
      </c>
      <c r="D180" s="89">
        <v>1001300386506</v>
      </c>
      <c r="E180" s="24"/>
      <c r="F180" s="23">
        <v>0.35</v>
      </c>
      <c r="G180" s="23">
        <f t="shared" si="15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6"/>
        <v>6685</v>
      </c>
      <c r="B181" s="53" t="s">
        <v>169</v>
      </c>
      <c r="C181" s="88" t="s">
        <v>22</v>
      </c>
      <c r="D181" s="89">
        <v>1001304236685</v>
      </c>
      <c r="E181" s="24"/>
      <c r="F181" s="23">
        <v>0.35</v>
      </c>
      <c r="G181" s="23">
        <f t="shared" si="15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2">
        <v>6787</v>
      </c>
      <c r="B182" s="55" t="s">
        <v>406</v>
      </c>
      <c r="C182" s="56" t="s">
        <v>22</v>
      </c>
      <c r="D182" s="57">
        <v>1001300456787</v>
      </c>
      <c r="E182" s="93"/>
      <c r="F182" s="94">
        <v>0.84</v>
      </c>
      <c r="G182" s="94">
        <f t="shared" si="15"/>
        <v>0</v>
      </c>
      <c r="H182" s="95">
        <v>5.04</v>
      </c>
      <c r="I182" s="95">
        <v>45</v>
      </c>
      <c r="J182" s="95"/>
    </row>
    <row r="183" spans="1:10" ht="16.5" customHeight="1" x14ac:dyDescent="0.25">
      <c r="A183" s="62" t="str">
        <f t="shared" si="16"/>
        <v>6687</v>
      </c>
      <c r="B183" s="53" t="s">
        <v>171</v>
      </c>
      <c r="C183" s="88" t="s">
        <v>22</v>
      </c>
      <c r="D183" s="89">
        <v>1001304756687</v>
      </c>
      <c r="E183" s="24"/>
      <c r="F183" s="23">
        <v>0.35</v>
      </c>
      <c r="G183" s="23">
        <f t="shared" si="15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6"/>
        <v>6703</v>
      </c>
      <c r="B184" s="53" t="s">
        <v>172</v>
      </c>
      <c r="C184" s="88" t="s">
        <v>22</v>
      </c>
      <c r="D184" s="89">
        <v>1001304626703</v>
      </c>
      <c r="E184" s="24"/>
      <c r="F184" s="23">
        <v>0.35</v>
      </c>
      <c r="G184" s="23">
        <f t="shared" si="15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6"/>
        <v>6688</v>
      </c>
      <c r="B185" s="53" t="s">
        <v>173</v>
      </c>
      <c r="C185" s="88" t="s">
        <v>22</v>
      </c>
      <c r="D185" s="89">
        <v>1001304626688</v>
      </c>
      <c r="E185" s="24"/>
      <c r="F185" s="23">
        <v>0.35</v>
      </c>
      <c r="G185" s="23">
        <f t="shared" si="15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6"/>
        <v>6659</v>
      </c>
      <c r="B186" s="53" t="s">
        <v>174</v>
      </c>
      <c r="C186" s="88" t="s">
        <v>20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6"/>
        <v>6508</v>
      </c>
      <c r="B187" s="53" t="s">
        <v>175</v>
      </c>
      <c r="C187" s="88" t="s">
        <v>22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6"/>
        <v>6691</v>
      </c>
      <c r="B188" s="53" t="s">
        <v>175</v>
      </c>
      <c r="C188" s="88" t="s">
        <v>22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2" t="s">
        <v>399</v>
      </c>
      <c r="C189" s="56" t="s">
        <v>22</v>
      </c>
      <c r="D189" s="57">
        <v>1001305626578</v>
      </c>
      <c r="E189" s="93"/>
      <c r="F189" s="94">
        <v>0.84</v>
      </c>
      <c r="G189" s="94">
        <f>E189*F189</f>
        <v>0</v>
      </c>
      <c r="H189" s="95">
        <v>5.04</v>
      </c>
      <c r="I189" s="95">
        <v>45</v>
      </c>
      <c r="J189" s="95"/>
    </row>
    <row r="190" spans="1:10" ht="16.5" customHeight="1" x14ac:dyDescent="0.25">
      <c r="A190" s="96">
        <v>6898</v>
      </c>
      <c r="B190" s="92" t="s">
        <v>400</v>
      </c>
      <c r="C190" s="56" t="s">
        <v>22</v>
      </c>
      <c r="D190" s="57">
        <v>1001305626898</v>
      </c>
      <c r="E190" s="93"/>
      <c r="F190" s="94">
        <v>0.42</v>
      </c>
      <c r="G190" s="94">
        <f>E190*F190</f>
        <v>0</v>
      </c>
      <c r="H190" s="95">
        <v>3.36</v>
      </c>
      <c r="I190" s="95">
        <v>45</v>
      </c>
      <c r="J190" s="95"/>
    </row>
    <row r="191" spans="1:10" ht="16.5" customHeight="1" x14ac:dyDescent="0.25">
      <c r="A191" s="105"/>
      <c r="B191" s="106"/>
      <c r="C191" s="88" t="s">
        <v>22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7">
        <v>6538</v>
      </c>
      <c r="B192" s="97" t="s">
        <v>402</v>
      </c>
      <c r="C192" s="56" t="s">
        <v>20</v>
      </c>
      <c r="D192" s="57">
        <v>1001304086538</v>
      </c>
      <c r="E192" s="93"/>
      <c r="F192" s="94">
        <v>0.625</v>
      </c>
      <c r="G192" s="94">
        <f>E192</f>
        <v>0</v>
      </c>
      <c r="H192" s="95">
        <v>5</v>
      </c>
      <c r="I192" s="95">
        <v>45</v>
      </c>
      <c r="J192" s="95"/>
    </row>
    <row r="193" spans="1:10" ht="16.5" customHeight="1" x14ac:dyDescent="0.25">
      <c r="A193" s="62" t="str">
        <f t="shared" si="16"/>
        <v>5595</v>
      </c>
      <c r="B193" s="53" t="s">
        <v>176</v>
      </c>
      <c r="C193" s="88" t="s">
        <v>22</v>
      </c>
      <c r="D193" s="89">
        <v>1001051875595</v>
      </c>
      <c r="E193" s="24"/>
      <c r="F193" s="23">
        <v>0.84</v>
      </c>
      <c r="G193" s="23">
        <f t="shared" ref="G193:G198" si="17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6"/>
        <v>6697</v>
      </c>
      <c r="B194" s="53" t="s">
        <v>177</v>
      </c>
      <c r="C194" s="88" t="s">
        <v>22</v>
      </c>
      <c r="D194" s="89">
        <v>1001301876697</v>
      </c>
      <c r="E194" s="24"/>
      <c r="F194" s="23">
        <v>0.35</v>
      </c>
      <c r="G194" s="23">
        <f t="shared" si="17"/>
        <v>0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6"/>
        <v>6380</v>
      </c>
      <c r="B195" s="53" t="s">
        <v>178</v>
      </c>
      <c r="C195" s="88" t="s">
        <v>22</v>
      </c>
      <c r="D195" s="89">
        <v>1001301876380</v>
      </c>
      <c r="E195" s="24"/>
      <c r="F195" s="23">
        <v>0.42</v>
      </c>
      <c r="G195" s="23">
        <f t="shared" si="17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6"/>
        <v>6699</v>
      </c>
      <c r="B196" s="53" t="s">
        <v>178</v>
      </c>
      <c r="C196" s="88" t="s">
        <v>22</v>
      </c>
      <c r="D196" s="89">
        <v>1001301876699</v>
      </c>
      <c r="E196" s="24"/>
      <c r="F196" s="23">
        <v>0.42</v>
      </c>
      <c r="G196" s="23">
        <f t="shared" si="17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6"/>
        <v>6701</v>
      </c>
      <c r="B197" s="53" t="s">
        <v>179</v>
      </c>
      <c r="C197" s="88" t="s">
        <v>22</v>
      </c>
      <c r="D197" s="89">
        <v>1001304496701</v>
      </c>
      <c r="E197" s="24"/>
      <c r="F197" s="23">
        <v>0.28000000000000003</v>
      </c>
      <c r="G197" s="23">
        <f t="shared" si="17"/>
        <v>0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6"/>
        <v>5122</v>
      </c>
      <c r="B198" s="53" t="s">
        <v>180</v>
      </c>
      <c r="C198" s="88" t="s">
        <v>22</v>
      </c>
      <c r="D198" s="89">
        <v>1001043685122</v>
      </c>
      <c r="E198" s="24"/>
      <c r="F198" s="23">
        <v>0.62</v>
      </c>
      <c r="G198" s="23">
        <f t="shared" si="17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6"/>
        <v>3701</v>
      </c>
      <c r="B199" s="53" t="s">
        <v>181</v>
      </c>
      <c r="C199" s="88" t="s">
        <v>20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6"/>
        <v>6676</v>
      </c>
      <c r="B200" s="53" t="s">
        <v>182</v>
      </c>
      <c r="C200" s="88" t="s">
        <v>22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6"/>
        <v>6678</v>
      </c>
      <c r="B201" s="53" t="s">
        <v>183</v>
      </c>
      <c r="C201" s="88" t="s">
        <v>22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6"/>
        <v>5489</v>
      </c>
      <c r="B202" s="86" t="s">
        <v>184</v>
      </c>
      <c r="C202" s="88" t="s">
        <v>20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6"/>
        <v>6684</v>
      </c>
      <c r="B203" s="55" t="s">
        <v>185</v>
      </c>
      <c r="C203" s="56" t="s">
        <v>22</v>
      </c>
      <c r="D203" s="57">
        <v>1001304506684</v>
      </c>
      <c r="E203" s="24"/>
      <c r="F203" s="23">
        <v>0.28000000000000003</v>
      </c>
      <c r="G203" s="23">
        <f>E203*F203</f>
        <v>0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6"/>
        <v>6562</v>
      </c>
      <c r="B204" s="86" t="s">
        <v>186</v>
      </c>
      <c r="C204" s="88" t="s">
        <v>34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ref="A205:A229" si="18">RIGHT(D205,4)</f>
        <v>6215</v>
      </c>
      <c r="B205" s="55" t="s">
        <v>187</v>
      </c>
      <c r="C205" s="56" t="s">
        <v>34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8"/>
        <v>6564</v>
      </c>
      <c r="B206" s="86" t="s">
        <v>188</v>
      </c>
      <c r="C206" s="88" t="s">
        <v>34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8"/>
        <v>6689</v>
      </c>
      <c r="B207" s="60" t="s">
        <v>189</v>
      </c>
      <c r="C207" s="56" t="s">
        <v>34</v>
      </c>
      <c r="D207" s="57">
        <v>1001303986689</v>
      </c>
      <c r="E207" s="24"/>
      <c r="F207" s="23">
        <v>0.35</v>
      </c>
      <c r="G207" s="23">
        <f>E207*F207</f>
        <v>0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8"/>
        <v>5341</v>
      </c>
      <c r="B208" s="47" t="s">
        <v>190</v>
      </c>
      <c r="C208" s="88" t="s">
        <v>20</v>
      </c>
      <c r="D208" s="89">
        <v>1001053985341</v>
      </c>
      <c r="E208" s="24"/>
      <c r="F208" s="23">
        <v>0.69499999999999995</v>
      </c>
      <c r="G208" s="23">
        <f>E208</f>
        <v>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8"/>
        <v>6566</v>
      </c>
      <c r="B209" s="47" t="s">
        <v>191</v>
      </c>
      <c r="C209" s="88" t="s">
        <v>22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8"/>
        <v>5544</v>
      </c>
      <c r="B210" s="86" t="s">
        <v>192</v>
      </c>
      <c r="C210" s="88" t="s">
        <v>20</v>
      </c>
      <c r="D210" s="89">
        <v>1001051875544</v>
      </c>
      <c r="E210" s="24"/>
      <c r="F210" s="23">
        <v>0.83399999999999996</v>
      </c>
      <c r="G210" s="23">
        <f>E210</f>
        <v>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8"/>
        <v>6213</v>
      </c>
      <c r="B211" s="55" t="s">
        <v>193</v>
      </c>
      <c r="C211" s="56" t="s">
        <v>34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8"/>
        <v>6697</v>
      </c>
      <c r="B212" s="55" t="s">
        <v>194</v>
      </c>
      <c r="C212" s="56" t="s">
        <v>34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8"/>
        <v>6214</v>
      </c>
      <c r="B213" s="55" t="s">
        <v>195</v>
      </c>
      <c r="C213" s="56" t="s">
        <v>20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8"/>
        <v>6521</v>
      </c>
      <c r="B214" s="53" t="s">
        <v>196</v>
      </c>
      <c r="C214" s="88" t="s">
        <v>22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8"/>
        <v>6212</v>
      </c>
      <c r="B215" s="55" t="s">
        <v>197</v>
      </c>
      <c r="C215" s="56" t="s">
        <v>20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8"/>
        <v>6459</v>
      </c>
      <c r="B216" s="53" t="s">
        <v>198</v>
      </c>
      <c r="C216" s="88" t="s">
        <v>22</v>
      </c>
      <c r="D216" s="89">
        <v>1001214196459</v>
      </c>
      <c r="E216" s="24"/>
      <c r="F216" s="23">
        <v>0.1</v>
      </c>
      <c r="G216" s="23">
        <f t="shared" ref="G216:G232" si="19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8"/>
        <v>6790</v>
      </c>
      <c r="B217" s="86" t="s">
        <v>199</v>
      </c>
      <c r="C217" s="88" t="s">
        <v>20</v>
      </c>
      <c r="D217" s="89">
        <v>1001300366790</v>
      </c>
      <c r="E217" s="24"/>
      <c r="F217" s="23">
        <v>1</v>
      </c>
      <c r="G217" s="23">
        <f t="shared" si="19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8"/>
        <v>6791</v>
      </c>
      <c r="B218" s="86" t="s">
        <v>200</v>
      </c>
      <c r="C218" s="88" t="s">
        <v>22</v>
      </c>
      <c r="D218" s="89">
        <v>1001304096791</v>
      </c>
      <c r="E218" s="24"/>
      <c r="F218" s="23">
        <v>0.33</v>
      </c>
      <c r="G218" s="23">
        <f t="shared" si="19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8"/>
        <v>6792</v>
      </c>
      <c r="B219" s="86" t="s">
        <v>201</v>
      </c>
      <c r="C219" s="88" t="s">
        <v>20</v>
      </c>
      <c r="D219" s="89">
        <v>1001304096792</v>
      </c>
      <c r="E219" s="24"/>
      <c r="F219" s="23">
        <v>1</v>
      </c>
      <c r="G219" s="23">
        <f t="shared" si="19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8"/>
        <v>6793</v>
      </c>
      <c r="B220" s="86" t="s">
        <v>202</v>
      </c>
      <c r="C220" s="88" t="s">
        <v>22</v>
      </c>
      <c r="D220" s="89">
        <v>1001303636793</v>
      </c>
      <c r="E220" s="24"/>
      <c r="F220" s="23">
        <v>0.33</v>
      </c>
      <c r="G220" s="23">
        <f t="shared" si="19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8"/>
        <v>6794</v>
      </c>
      <c r="B221" s="86" t="s">
        <v>203</v>
      </c>
      <c r="C221" s="88" t="s">
        <v>20</v>
      </c>
      <c r="D221" s="89">
        <v>1001303636794</v>
      </c>
      <c r="E221" s="24"/>
      <c r="F221" s="23">
        <v>1</v>
      </c>
      <c r="G221" s="23">
        <f t="shared" si="19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8"/>
        <v>6795</v>
      </c>
      <c r="B222" s="86" t="s">
        <v>204</v>
      </c>
      <c r="C222" s="88" t="s">
        <v>22</v>
      </c>
      <c r="D222" s="89">
        <v>1001302596795</v>
      </c>
      <c r="E222" s="24"/>
      <c r="F222" s="23">
        <v>0.33</v>
      </c>
      <c r="G222" s="23">
        <f t="shared" si="19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8"/>
        <v>6796</v>
      </c>
      <c r="B223" s="86" t="s">
        <v>205</v>
      </c>
      <c r="C223" s="88" t="s">
        <v>20</v>
      </c>
      <c r="D223" s="89">
        <v>1001302596796</v>
      </c>
      <c r="E223" s="24"/>
      <c r="F223" s="23">
        <v>1</v>
      </c>
      <c r="G223" s="23">
        <f t="shared" si="19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8"/>
        <v>6804</v>
      </c>
      <c r="B224" s="86" t="s">
        <v>206</v>
      </c>
      <c r="C224" s="88" t="s">
        <v>22</v>
      </c>
      <c r="D224" s="89">
        <v>1001300456804</v>
      </c>
      <c r="E224" s="24"/>
      <c r="F224" s="23">
        <v>0.66</v>
      </c>
      <c r="G224" s="23">
        <f t="shared" si="19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8"/>
        <v>6806</v>
      </c>
      <c r="B225" s="86" t="s">
        <v>207</v>
      </c>
      <c r="C225" s="88" t="s">
        <v>22</v>
      </c>
      <c r="D225" s="89">
        <v>1001300366806</v>
      </c>
      <c r="E225" s="24"/>
      <c r="F225" s="23">
        <v>0.66</v>
      </c>
      <c r="G225" s="23">
        <f t="shared" si="19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8"/>
        <v>6803</v>
      </c>
      <c r="B226" s="86" t="s">
        <v>208</v>
      </c>
      <c r="C226" s="88" t="s">
        <v>22</v>
      </c>
      <c r="D226" s="89">
        <v>1001300516803</v>
      </c>
      <c r="E226" s="24"/>
      <c r="F226" s="23">
        <v>0.66</v>
      </c>
      <c r="G226" s="23">
        <f t="shared" si="19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8"/>
        <v>6807</v>
      </c>
      <c r="B227" s="86" t="s">
        <v>209</v>
      </c>
      <c r="C227" s="88" t="s">
        <v>22</v>
      </c>
      <c r="D227" s="89">
        <v>1001300366807</v>
      </c>
      <c r="E227" s="24"/>
      <c r="F227" s="23">
        <v>0.33</v>
      </c>
      <c r="G227" s="23">
        <f t="shared" si="19"/>
        <v>0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8"/>
        <v/>
      </c>
      <c r="B228" s="49" t="s">
        <v>210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8"/>
        <v>5706</v>
      </c>
      <c r="B229" s="86" t="s">
        <v>211</v>
      </c>
      <c r="C229" s="88" t="s">
        <v>22</v>
      </c>
      <c r="D229" s="89">
        <v>1001061975706</v>
      </c>
      <c r="E229" s="24"/>
      <c r="F229" s="23">
        <v>0.25</v>
      </c>
      <c r="G229" s="23">
        <f t="shared" si="19"/>
        <v>0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212</v>
      </c>
      <c r="C230" s="69" t="s">
        <v>22</v>
      </c>
      <c r="D230" s="70">
        <v>1001060755931</v>
      </c>
      <c r="E230" s="74"/>
      <c r="F230" s="71">
        <v>0.22</v>
      </c>
      <c r="G230" s="72">
        <f t="shared" si="19"/>
        <v>0</v>
      </c>
      <c r="H230" s="75">
        <v>1.76</v>
      </c>
      <c r="I230" s="72">
        <v>120</v>
      </c>
      <c r="J230" s="72"/>
    </row>
    <row r="231" spans="1:11" ht="16.5" customHeight="1" x14ac:dyDescent="0.25">
      <c r="A231" s="92">
        <v>6834</v>
      </c>
      <c r="B231" s="55" t="s">
        <v>213</v>
      </c>
      <c r="C231" s="56" t="s">
        <v>22</v>
      </c>
      <c r="D231" s="57">
        <v>1001203146834</v>
      </c>
      <c r="E231" s="93"/>
      <c r="F231" s="94">
        <v>0.1</v>
      </c>
      <c r="G231" s="95">
        <f t="shared" si="19"/>
        <v>0</v>
      </c>
      <c r="H231" s="104">
        <v>1</v>
      </c>
      <c r="I231" s="95">
        <v>60</v>
      </c>
      <c r="J231" s="95"/>
    </row>
    <row r="232" spans="1:11" ht="16.5" customHeight="1" x14ac:dyDescent="0.25">
      <c r="A232" s="62" t="str">
        <f t="shared" ref="A232:A238" si="20">RIGHT(D232,4)</f>
        <v>6454</v>
      </c>
      <c r="B232" s="86" t="s">
        <v>214</v>
      </c>
      <c r="C232" s="88" t="s">
        <v>34</v>
      </c>
      <c r="D232" s="89">
        <v>1001201976454</v>
      </c>
      <c r="E232" s="24"/>
      <c r="F232" s="23">
        <v>0.1</v>
      </c>
      <c r="G232" s="23">
        <f t="shared" si="19"/>
        <v>0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0"/>
        <v>5708</v>
      </c>
      <c r="B233" s="86" t="s">
        <v>215</v>
      </c>
      <c r="C233" s="88" t="s">
        <v>20</v>
      </c>
      <c r="D233" s="89">
        <v>1001063145708</v>
      </c>
      <c r="E233" s="24"/>
      <c r="F233" s="23">
        <v>0.52500000000000002</v>
      </c>
      <c r="G233" s="23">
        <f>E233</f>
        <v>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0"/>
        <v>4993</v>
      </c>
      <c r="B234" s="86" t="s">
        <v>216</v>
      </c>
      <c r="C234" s="88" t="s">
        <v>34</v>
      </c>
      <c r="D234" s="89">
        <v>1001060764993</v>
      </c>
      <c r="E234" s="24"/>
      <c r="F234" s="23">
        <v>0.25</v>
      </c>
      <c r="G234" s="23">
        <f>E234*F234</f>
        <v>0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0"/>
        <v>5682</v>
      </c>
      <c r="B235" s="86" t="s">
        <v>217</v>
      </c>
      <c r="C235" s="88" t="s">
        <v>22</v>
      </c>
      <c r="D235" s="89">
        <v>1001193115682</v>
      </c>
      <c r="E235" s="24"/>
      <c r="F235" s="23">
        <v>0.12</v>
      </c>
      <c r="G235" s="23">
        <f>E235*F235</f>
        <v>0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0"/>
        <v>4117</v>
      </c>
      <c r="B236" s="86" t="s">
        <v>218</v>
      </c>
      <c r="C236" s="88" t="s">
        <v>20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0"/>
        <v>5483</v>
      </c>
      <c r="B237" s="86" t="s">
        <v>219</v>
      </c>
      <c r="C237" s="88" t="s">
        <v>22</v>
      </c>
      <c r="D237" s="89">
        <v>1001062505483</v>
      </c>
      <c r="E237" s="24"/>
      <c r="F237" s="23">
        <v>0.25</v>
      </c>
      <c r="G237" s="23">
        <f t="shared" ref="G237:G244" si="21">E237*F237</f>
        <v>0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0"/>
        <v>6453</v>
      </c>
      <c r="B238" s="86" t="s">
        <v>220</v>
      </c>
      <c r="C238" s="88" t="s">
        <v>34</v>
      </c>
      <c r="D238" s="89">
        <v>1001202506453</v>
      </c>
      <c r="E238" s="24"/>
      <c r="F238" s="23">
        <v>0.1</v>
      </c>
      <c r="G238" s="23">
        <f t="shared" si="21"/>
        <v>0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221</v>
      </c>
      <c r="C239" s="88" t="s">
        <v>34</v>
      </c>
      <c r="D239" s="89" t="s">
        <v>222</v>
      </c>
      <c r="E239" s="24"/>
      <c r="F239" s="23">
        <v>0.09</v>
      </c>
      <c r="G239" s="23">
        <f t="shared" si="21"/>
        <v>0</v>
      </c>
      <c r="H239" s="14"/>
      <c r="I239" s="14"/>
      <c r="J239" s="31"/>
    </row>
    <row r="240" spans="1:11" ht="16.5" customHeight="1" x14ac:dyDescent="0.25">
      <c r="A240" s="62" t="str">
        <f t="shared" ref="A240:A271" si="22">RIGHT(D240,4)</f>
        <v>6557</v>
      </c>
      <c r="B240" s="86" t="s">
        <v>223</v>
      </c>
      <c r="C240" s="88" t="s">
        <v>22</v>
      </c>
      <c r="D240" s="89">
        <v>1001200756557</v>
      </c>
      <c r="E240" s="24"/>
      <c r="F240" s="23">
        <v>0.1</v>
      </c>
      <c r="G240" s="23">
        <f t="shared" si="21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2"/>
        <v>6619</v>
      </c>
      <c r="B241" s="86" t="s">
        <v>224</v>
      </c>
      <c r="C241" s="88" t="s">
        <v>22</v>
      </c>
      <c r="D241" s="89">
        <v>1001205246619</v>
      </c>
      <c r="E241" s="24"/>
      <c r="F241" s="23">
        <v>0.15</v>
      </c>
      <c r="G241" s="23">
        <f t="shared" si="21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2"/>
        <v>6614</v>
      </c>
      <c r="B242" s="86" t="s">
        <v>225</v>
      </c>
      <c r="C242" s="88" t="s">
        <v>22</v>
      </c>
      <c r="D242" s="89">
        <v>1001200766614</v>
      </c>
      <c r="E242" s="24"/>
      <c r="F242" s="23">
        <v>0.1</v>
      </c>
      <c r="G242" s="23">
        <f t="shared" si="21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2"/>
        <v>5679</v>
      </c>
      <c r="B243" s="86" t="s">
        <v>226</v>
      </c>
      <c r="C243" s="88" t="s">
        <v>22</v>
      </c>
      <c r="D243" s="89">
        <v>1001190765679</v>
      </c>
      <c r="E243" s="24"/>
      <c r="F243" s="23">
        <v>0.15</v>
      </c>
      <c r="G243" s="23">
        <f t="shared" si="21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2"/>
        <v>6554</v>
      </c>
      <c r="B244" s="86" t="s">
        <v>227</v>
      </c>
      <c r="C244" s="88" t="s">
        <v>22</v>
      </c>
      <c r="D244" s="89">
        <v>1001200736554</v>
      </c>
      <c r="E244" s="24"/>
      <c r="F244" s="23">
        <v>0.1</v>
      </c>
      <c r="G244" s="23">
        <f t="shared" si="21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2"/>
        <v>1146</v>
      </c>
      <c r="B245" s="86" t="s">
        <v>228</v>
      </c>
      <c r="C245" s="88" t="s">
        <v>20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2"/>
        <v>3986</v>
      </c>
      <c r="B246" s="86" t="s">
        <v>229</v>
      </c>
      <c r="C246" s="88" t="s">
        <v>22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2"/>
        <v>4188</v>
      </c>
      <c r="B247" s="86" t="s">
        <v>230</v>
      </c>
      <c r="C247" s="88" t="s">
        <v>20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2"/>
        <v>5015</v>
      </c>
      <c r="B248" s="86" t="s">
        <v>231</v>
      </c>
      <c r="C248" s="88" t="s">
        <v>22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2"/>
        <v>5012</v>
      </c>
      <c r="B249" s="86" t="s">
        <v>232</v>
      </c>
      <c r="C249" s="88" t="s">
        <v>20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2"/>
        <v>4192</v>
      </c>
      <c r="B250" s="86" t="s">
        <v>233</v>
      </c>
      <c r="C250" s="88" t="s">
        <v>20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2"/>
        <v>5868</v>
      </c>
      <c r="B251" s="86" t="s">
        <v>234</v>
      </c>
      <c r="C251" s="88" t="s">
        <v>20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2"/>
        <v>6780</v>
      </c>
      <c r="B252" s="86" t="s">
        <v>235</v>
      </c>
      <c r="C252" s="88" t="s">
        <v>20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2"/>
        <v>0999</v>
      </c>
      <c r="B253" s="86" t="s">
        <v>236</v>
      </c>
      <c r="C253" s="88" t="s">
        <v>20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2"/>
        <v>4378</v>
      </c>
      <c r="B254" s="86" t="s">
        <v>237</v>
      </c>
      <c r="C254" s="88" t="s">
        <v>20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2"/>
        <v>0614</v>
      </c>
      <c r="B255" s="86" t="s">
        <v>238</v>
      </c>
      <c r="C255" s="88" t="s">
        <v>20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2"/>
        <v>3984</v>
      </c>
      <c r="B256" s="86" t="s">
        <v>239</v>
      </c>
      <c r="C256" s="88" t="s">
        <v>22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2"/>
        <v>3679</v>
      </c>
      <c r="B257" s="86" t="s">
        <v>240</v>
      </c>
      <c r="C257" s="88" t="s">
        <v>20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2"/>
        <v>3684</v>
      </c>
      <c r="B258" s="86" t="s">
        <v>241</v>
      </c>
      <c r="C258" s="88" t="s">
        <v>22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2"/>
        <v>3680</v>
      </c>
      <c r="B259" s="86" t="s">
        <v>242</v>
      </c>
      <c r="C259" s="88" t="s">
        <v>20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2"/>
        <v>6507</v>
      </c>
      <c r="B260" s="86" t="s">
        <v>243</v>
      </c>
      <c r="C260" s="88" t="s">
        <v>22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2"/>
        <v>3287</v>
      </c>
      <c r="B261" s="86" t="s">
        <v>244</v>
      </c>
      <c r="C261" s="88" t="s">
        <v>20</v>
      </c>
      <c r="D261" s="89">
        <v>1001060763287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2"/>
        <v>6571</v>
      </c>
      <c r="B262" s="86" t="s">
        <v>245</v>
      </c>
      <c r="C262" s="88" t="s">
        <v>22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2"/>
        <v>5692</v>
      </c>
      <c r="B263" s="86" t="s">
        <v>246</v>
      </c>
      <c r="C263" s="88" t="s">
        <v>22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2"/>
        <v>5451</v>
      </c>
      <c r="B264" s="86" t="s">
        <v>247</v>
      </c>
      <c r="C264" s="88" t="s">
        <v>22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2"/>
        <v>0612</v>
      </c>
      <c r="B265" s="86" t="s">
        <v>248</v>
      </c>
      <c r="C265" s="88" t="s">
        <v>20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2"/>
        <v>5940</v>
      </c>
      <c r="B266" s="86" t="s">
        <v>249</v>
      </c>
      <c r="C266" s="88" t="s">
        <v>22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2"/>
        <v>4117</v>
      </c>
      <c r="B267" s="86" t="s">
        <v>250</v>
      </c>
      <c r="C267" s="88" t="s">
        <v>20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2"/>
        <v>5707</v>
      </c>
      <c r="B268" s="86" t="s">
        <v>251</v>
      </c>
      <c r="C268" s="88" t="s">
        <v>22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2"/>
        <v>4154</v>
      </c>
      <c r="B269" s="86" t="s">
        <v>252</v>
      </c>
      <c r="C269" s="88" t="s">
        <v>20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2"/>
        <v>4023</v>
      </c>
      <c r="B270" s="86" t="s">
        <v>253</v>
      </c>
      <c r="C270" s="88" t="s">
        <v>22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2"/>
        <v>3917</v>
      </c>
      <c r="B271" s="86" t="s">
        <v>254</v>
      </c>
      <c r="C271" s="88" t="s">
        <v>20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ref="A272:A301" si="23">RIGHT(D272,4)</f>
        <v/>
      </c>
      <c r="B272" s="49" t="s">
        <v>255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3"/>
        <v>6865</v>
      </c>
      <c r="B273" s="27" t="s">
        <v>256</v>
      </c>
      <c r="C273" s="88" t="s">
        <v>20</v>
      </c>
      <c r="D273" s="28">
        <v>1001095716865</v>
      </c>
      <c r="E273" s="24"/>
      <c r="F273" s="23">
        <v>1.5</v>
      </c>
      <c r="G273" s="23">
        <f>E273</f>
        <v>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2" t="s">
        <v>431</v>
      </c>
      <c r="C274" s="88" t="s">
        <v>36</v>
      </c>
      <c r="D274" s="110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 t="shared" si="23"/>
        <v>3215</v>
      </c>
      <c r="B275" s="86" t="s">
        <v>257</v>
      </c>
      <c r="C275" s="88" t="s">
        <v>34</v>
      </c>
      <c r="D275" s="44">
        <v>1001094053215</v>
      </c>
      <c r="E275" s="24"/>
      <c r="F275" s="23">
        <v>0.4</v>
      </c>
      <c r="G275" s="23">
        <f>E275*F275</f>
        <v>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 t="shared" si="23"/>
        <v>6645</v>
      </c>
      <c r="B276" s="53" t="s">
        <v>258</v>
      </c>
      <c r="C276" s="88" t="s">
        <v>22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2">
        <v>6867</v>
      </c>
      <c r="B277" s="55" t="s">
        <v>412</v>
      </c>
      <c r="C277" s="56" t="s">
        <v>20</v>
      </c>
      <c r="D277" s="99">
        <v>1001095726867</v>
      </c>
      <c r="E277" s="93"/>
      <c r="F277" s="94">
        <v>2.0499999999999998</v>
      </c>
      <c r="G277" s="94">
        <f t="shared" ref="G277:G283" si="24">E277</f>
        <v>0</v>
      </c>
      <c r="H277" s="95">
        <v>4.0999999999999996</v>
      </c>
      <c r="I277" s="95">
        <v>60</v>
      </c>
      <c r="J277" s="95"/>
    </row>
    <row r="278" spans="1:10" ht="16.5" customHeight="1" x14ac:dyDescent="0.25">
      <c r="A278" s="62" t="str">
        <f t="shared" si="23"/>
        <v>6025</v>
      </c>
      <c r="B278" s="53" t="s">
        <v>259</v>
      </c>
      <c r="C278" s="88" t="s">
        <v>20</v>
      </c>
      <c r="D278" s="44">
        <v>1001094966025</v>
      </c>
      <c r="E278" s="24"/>
      <c r="F278" s="23">
        <v>3</v>
      </c>
      <c r="G278" s="23">
        <f t="shared" si="24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3"/>
        <v>5887</v>
      </c>
      <c r="B279" s="53" t="s">
        <v>260</v>
      </c>
      <c r="C279" s="88" t="s">
        <v>20</v>
      </c>
      <c r="D279" s="44">
        <v>1001092645887</v>
      </c>
      <c r="E279" s="24"/>
      <c r="F279" s="23">
        <v>1.5</v>
      </c>
      <c r="G279" s="23">
        <f t="shared" si="24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3"/>
        <v>6470</v>
      </c>
      <c r="B280" s="53" t="s">
        <v>261</v>
      </c>
      <c r="C280" s="88" t="s">
        <v>20</v>
      </c>
      <c r="D280" s="44">
        <v>1001092436470</v>
      </c>
      <c r="E280" s="24"/>
      <c r="F280" s="23">
        <v>1.2250000000000001</v>
      </c>
      <c r="G280" s="23">
        <f t="shared" si="24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3"/>
        <v>5452</v>
      </c>
      <c r="B281" s="53" t="s">
        <v>262</v>
      </c>
      <c r="C281" s="88" t="s">
        <v>20</v>
      </c>
      <c r="D281" s="44">
        <v>1001092485452</v>
      </c>
      <c r="E281" s="24"/>
      <c r="F281" s="23">
        <v>1.367</v>
      </c>
      <c r="G281" s="23">
        <f t="shared" si="24"/>
        <v>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3"/>
        <v>5634</v>
      </c>
      <c r="B282" s="53" t="s">
        <v>263</v>
      </c>
      <c r="C282" s="88" t="s">
        <v>20</v>
      </c>
      <c r="D282" s="44">
        <v>1001093345634</v>
      </c>
      <c r="E282" s="24"/>
      <c r="F282" s="23">
        <v>1.0169999999999999</v>
      </c>
      <c r="G282" s="23">
        <f t="shared" si="24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3"/>
        <v>6480</v>
      </c>
      <c r="B283" s="53" t="s">
        <v>264</v>
      </c>
      <c r="C283" s="88" t="s">
        <v>20</v>
      </c>
      <c r="D283" s="44">
        <v>1001093346480</v>
      </c>
      <c r="E283" s="24"/>
      <c r="F283" s="23">
        <v>1.325</v>
      </c>
      <c r="G283" s="23">
        <f t="shared" si="24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3"/>
        <v>6504</v>
      </c>
      <c r="B284" s="53" t="s">
        <v>265</v>
      </c>
      <c r="C284" s="88" t="s">
        <v>22</v>
      </c>
      <c r="D284" s="44">
        <v>1001093346504</v>
      </c>
      <c r="E284" s="24"/>
      <c r="F284" s="23">
        <v>0.8</v>
      </c>
      <c r="G284" s="23">
        <f t="shared" ref="G284:G287" si="25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3"/>
        <v>5495</v>
      </c>
      <c r="B285" s="53" t="s">
        <v>266</v>
      </c>
      <c r="C285" s="88" t="s">
        <v>22</v>
      </c>
      <c r="D285" s="44">
        <v>1001093345495</v>
      </c>
      <c r="E285" s="24"/>
      <c r="F285" s="23">
        <v>0.4</v>
      </c>
      <c r="G285" s="23">
        <f t="shared" si="25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3"/>
        <v>6495</v>
      </c>
      <c r="B286" s="53" t="s">
        <v>267</v>
      </c>
      <c r="C286" s="88" t="s">
        <v>22</v>
      </c>
      <c r="D286" s="44">
        <v>1001092436495</v>
      </c>
      <c r="E286" s="24"/>
      <c r="F286" s="23">
        <v>0.3</v>
      </c>
      <c r="G286" s="23">
        <f t="shared" si="25"/>
        <v>0</v>
      </c>
      <c r="H286" s="14">
        <v>1.8</v>
      </c>
      <c r="I286" s="14">
        <v>45</v>
      </c>
      <c r="J286" s="31"/>
    </row>
    <row r="287" spans="1:10" ht="15.75" thickBot="1" x14ac:dyDescent="0.3">
      <c r="A287" s="62" t="str">
        <f t="shared" si="23"/>
        <v>6411</v>
      </c>
      <c r="B287" s="53" t="s">
        <v>268</v>
      </c>
      <c r="C287" s="88" t="s">
        <v>22</v>
      </c>
      <c r="D287" s="44">
        <v>1001093316411</v>
      </c>
      <c r="E287" s="24"/>
      <c r="F287" s="23">
        <v>0.3</v>
      </c>
      <c r="G287" s="23">
        <f t="shared" si="25"/>
        <v>0</v>
      </c>
      <c r="H287" s="14">
        <v>1.8</v>
      </c>
      <c r="I287" s="14">
        <v>45</v>
      </c>
      <c r="J287" s="31"/>
    </row>
    <row r="288" spans="1:10" ht="16.5" thickTop="1" thickBot="1" x14ac:dyDescent="0.3">
      <c r="A288" s="62" t="str">
        <f t="shared" si="23"/>
        <v/>
      </c>
      <c r="B288" s="49" t="s">
        <v>269</v>
      </c>
      <c r="C288" s="49"/>
      <c r="D288" s="49"/>
      <c r="E288" s="49"/>
      <c r="F288" s="49"/>
      <c r="G288" s="23">
        <f t="shared" ref="G288:G321" si="26">E288*F288</f>
        <v>0</v>
      </c>
      <c r="H288" s="49"/>
      <c r="I288" s="49"/>
      <c r="J288" s="50"/>
    </row>
    <row r="289" spans="1:10" ht="16.5" customHeight="1" thickTop="1" x14ac:dyDescent="0.25">
      <c r="A289" s="62" t="str">
        <f t="shared" si="23"/>
        <v>6500</v>
      </c>
      <c r="B289" s="39" t="s">
        <v>270</v>
      </c>
      <c r="C289" s="88" t="s">
        <v>22</v>
      </c>
      <c r="D289" s="89">
        <v>1001225156500</v>
      </c>
      <c r="E289" s="24"/>
      <c r="F289" s="23">
        <v>0.15</v>
      </c>
      <c r="G289" s="23">
        <f t="shared" si="26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2" t="s">
        <v>426</v>
      </c>
      <c r="C290" s="108" t="s">
        <v>36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si="23"/>
        <v>6279</v>
      </c>
      <c r="B291" s="39" t="s">
        <v>271</v>
      </c>
      <c r="C291" s="88" t="s">
        <v>22</v>
      </c>
      <c r="D291" s="89">
        <v>1001220286279</v>
      </c>
      <c r="E291" s="24"/>
      <c r="F291" s="23">
        <v>0.15</v>
      </c>
      <c r="G291" s="23">
        <f t="shared" si="26"/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3"/>
        <v>6448</v>
      </c>
      <c r="B292" s="39" t="s">
        <v>272</v>
      </c>
      <c r="C292" s="88" t="s">
        <v>34</v>
      </c>
      <c r="D292" s="89">
        <v>1001234146448</v>
      </c>
      <c r="E292" s="24"/>
      <c r="F292" s="23">
        <v>0.1</v>
      </c>
      <c r="G292" s="23">
        <f t="shared" si="26"/>
        <v>0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3"/>
        <v>6206</v>
      </c>
      <c r="B293" s="39" t="s">
        <v>273</v>
      </c>
      <c r="C293" s="88" t="s">
        <v>34</v>
      </c>
      <c r="D293" s="89">
        <v>1001084216206</v>
      </c>
      <c r="E293" s="24"/>
      <c r="F293" s="23">
        <v>0.3</v>
      </c>
      <c r="G293" s="23">
        <f t="shared" si="26"/>
        <v>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3"/>
        <v>6489</v>
      </c>
      <c r="B294" s="39" t="s">
        <v>274</v>
      </c>
      <c r="C294" s="88" t="s">
        <v>34</v>
      </c>
      <c r="D294" s="89">
        <v>1001080346489</v>
      </c>
      <c r="E294" s="24"/>
      <c r="F294" s="23">
        <v>1.375</v>
      </c>
      <c r="G294" s="23">
        <f t="shared" si="26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3"/>
        <v>6620</v>
      </c>
      <c r="B295" s="39" t="s">
        <v>275</v>
      </c>
      <c r="C295" s="88" t="s">
        <v>34</v>
      </c>
      <c r="D295" s="89">
        <v>1001081596620</v>
      </c>
      <c r="E295" s="24"/>
      <c r="F295" s="23">
        <v>1.1339999999999999</v>
      </c>
      <c r="G295" s="23">
        <f t="shared" si="26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3"/>
        <v>6008</v>
      </c>
      <c r="B296" s="39" t="s">
        <v>276</v>
      </c>
      <c r="C296" s="88" t="s">
        <v>34</v>
      </c>
      <c r="D296" s="89">
        <v>1001084856008</v>
      </c>
      <c r="E296" s="24"/>
      <c r="F296" s="23">
        <v>0.3</v>
      </c>
      <c r="G296" s="23">
        <f t="shared" si="26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3"/>
        <v>6235</v>
      </c>
      <c r="B297" s="39" t="s">
        <v>277</v>
      </c>
      <c r="C297" s="88" t="s">
        <v>34</v>
      </c>
      <c r="D297" s="89">
        <v>1001083426235</v>
      </c>
      <c r="E297" s="24"/>
      <c r="F297" s="23">
        <v>1.234</v>
      </c>
      <c r="G297" s="23">
        <f t="shared" si="26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2">
        <v>6200</v>
      </c>
      <c r="B298" s="101" t="s">
        <v>414</v>
      </c>
      <c r="C298" s="56" t="s">
        <v>34</v>
      </c>
      <c r="D298" s="57">
        <v>1001085636200</v>
      </c>
      <c r="E298" s="93"/>
      <c r="F298" s="94">
        <v>0.3</v>
      </c>
      <c r="G298" s="94">
        <f t="shared" si="26"/>
        <v>0</v>
      </c>
      <c r="H298" s="95">
        <v>1.8</v>
      </c>
      <c r="I298" s="95">
        <v>45</v>
      </c>
      <c r="J298" s="95"/>
    </row>
    <row r="299" spans="1:10" ht="16.5" customHeight="1" x14ac:dyDescent="0.25">
      <c r="A299" s="62" t="str">
        <f t="shared" si="23"/>
        <v>6842</v>
      </c>
      <c r="B299" s="39" t="s">
        <v>278</v>
      </c>
      <c r="C299" s="88" t="s">
        <v>34</v>
      </c>
      <c r="D299" s="89">
        <v>1001080216842</v>
      </c>
      <c r="E299" s="24"/>
      <c r="F299" s="23">
        <v>0.3</v>
      </c>
      <c r="G299" s="23">
        <f t="shared" si="26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23"/>
        <v>6488</v>
      </c>
      <c r="B300" s="39" t="s">
        <v>279</v>
      </c>
      <c r="C300" s="88" t="s">
        <v>34</v>
      </c>
      <c r="D300" s="89">
        <v>1001080346488</v>
      </c>
      <c r="E300" s="24"/>
      <c r="F300" s="23">
        <v>0.3</v>
      </c>
      <c r="G300" s="23">
        <f t="shared" si="26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23"/>
        <v>6640</v>
      </c>
      <c r="B301" s="39" t="s">
        <v>280</v>
      </c>
      <c r="C301" s="88" t="s">
        <v>34</v>
      </c>
      <c r="D301" s="89">
        <v>1001080346640</v>
      </c>
      <c r="E301" s="24"/>
      <c r="F301" s="23">
        <v>0.3</v>
      </c>
      <c r="G301" s="23">
        <f t="shared" si="26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ref="A302:A321" si="27">RIGHT(D302,4)</f>
        <v>6487</v>
      </c>
      <c r="B302" s="61" t="s">
        <v>281</v>
      </c>
      <c r="C302" s="56" t="s">
        <v>34</v>
      </c>
      <c r="D302" s="57">
        <v>1001085156487</v>
      </c>
      <c r="E302" s="24"/>
      <c r="F302" s="23">
        <v>0.3</v>
      </c>
      <c r="G302" s="23">
        <f t="shared" si="26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27"/>
        <v>6444</v>
      </c>
      <c r="B303" s="39" t="s">
        <v>282</v>
      </c>
      <c r="C303" s="88" t="s">
        <v>34</v>
      </c>
      <c r="D303" s="89">
        <v>1001085156444</v>
      </c>
      <c r="E303" s="24"/>
      <c r="F303" s="23">
        <v>0.3</v>
      </c>
      <c r="G303" s="23">
        <f t="shared" si="26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27"/>
        <v>4819</v>
      </c>
      <c r="B304" s="39" t="s">
        <v>283</v>
      </c>
      <c r="C304" s="88" t="s">
        <v>34</v>
      </c>
      <c r="D304" s="89">
        <v>1001083444819</v>
      </c>
      <c r="E304" s="24"/>
      <c r="F304" s="23">
        <v>0.4</v>
      </c>
      <c r="G304" s="23">
        <f t="shared" si="26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27"/>
        <v>5938</v>
      </c>
      <c r="B305" s="39" t="s">
        <v>284</v>
      </c>
      <c r="C305" s="88" t="s">
        <v>34</v>
      </c>
      <c r="D305" s="89">
        <v>1001084845938</v>
      </c>
      <c r="E305" s="24"/>
      <c r="F305" s="23">
        <v>0.3</v>
      </c>
      <c r="G305" s="23">
        <f t="shared" si="26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27"/>
        <v>4691</v>
      </c>
      <c r="B306" s="39" t="s">
        <v>285</v>
      </c>
      <c r="C306" s="88" t="s">
        <v>34</v>
      </c>
      <c r="D306" s="89">
        <v>1001083424691</v>
      </c>
      <c r="E306" s="24"/>
      <c r="F306" s="23">
        <v>0.3</v>
      </c>
      <c r="G306" s="23">
        <f t="shared" si="26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27"/>
        <v>6492</v>
      </c>
      <c r="B307" s="39" t="s">
        <v>286</v>
      </c>
      <c r="C307" s="88" t="s">
        <v>34</v>
      </c>
      <c r="D307" s="89">
        <v>1001084226492</v>
      </c>
      <c r="E307" s="24"/>
      <c r="F307" s="23">
        <v>0.3</v>
      </c>
      <c r="G307" s="23">
        <f t="shared" si="26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27"/>
        <v>6493</v>
      </c>
      <c r="B308" s="39" t="s">
        <v>287</v>
      </c>
      <c r="C308" s="88" t="s">
        <v>34</v>
      </c>
      <c r="D308" s="89">
        <v>1001084226493</v>
      </c>
      <c r="E308" s="24"/>
      <c r="F308" s="23">
        <v>0.5</v>
      </c>
      <c r="G308" s="23">
        <f t="shared" si="26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27"/>
        <v>4814</v>
      </c>
      <c r="B309" s="39" t="s">
        <v>288</v>
      </c>
      <c r="C309" s="88" t="s">
        <v>34</v>
      </c>
      <c r="D309" s="89">
        <v>1001084214814</v>
      </c>
      <c r="E309" s="24"/>
      <c r="F309" s="23">
        <v>0.5</v>
      </c>
      <c r="G309" s="23">
        <f t="shared" si="26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27"/>
        <v>6208</v>
      </c>
      <c r="B310" s="39" t="s">
        <v>289</v>
      </c>
      <c r="C310" s="88" t="s">
        <v>34</v>
      </c>
      <c r="D310" s="89">
        <v>1001220226208</v>
      </c>
      <c r="E310" s="24"/>
      <c r="F310" s="23">
        <v>0.15</v>
      </c>
      <c r="G310" s="23">
        <f t="shared" si="26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27"/>
        <v>6477</v>
      </c>
      <c r="B311" s="39" t="s">
        <v>290</v>
      </c>
      <c r="C311" s="88" t="s">
        <v>34</v>
      </c>
      <c r="D311" s="89">
        <v>1001220226477</v>
      </c>
      <c r="E311" s="24"/>
      <c r="F311" s="23">
        <v>0.1</v>
      </c>
      <c r="G311" s="23">
        <f t="shared" si="26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27"/>
        <v>6499</v>
      </c>
      <c r="B312" s="39" t="s">
        <v>291</v>
      </c>
      <c r="C312" s="88" t="s">
        <v>34</v>
      </c>
      <c r="D312" s="89">
        <v>1001225206499</v>
      </c>
      <c r="E312" s="24"/>
      <c r="F312" s="23">
        <v>0.1</v>
      </c>
      <c r="G312" s="23">
        <f t="shared" si="26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27"/>
        <v>6137</v>
      </c>
      <c r="B313" s="39" t="s">
        <v>292</v>
      </c>
      <c r="C313" s="88" t="s">
        <v>34</v>
      </c>
      <c r="D313" s="89">
        <v>1001225016137</v>
      </c>
      <c r="E313" s="24"/>
      <c r="F313" s="23">
        <v>0.1</v>
      </c>
      <c r="G313" s="23">
        <f t="shared" si="26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27"/>
        <v>6476</v>
      </c>
      <c r="B314" s="39" t="s">
        <v>293</v>
      </c>
      <c r="C314" s="88" t="s">
        <v>34</v>
      </c>
      <c r="D314" s="89">
        <v>1001225156476</v>
      </c>
      <c r="E314" s="24"/>
      <c r="F314" s="23">
        <v>0.1</v>
      </c>
      <c r="G314" s="23">
        <f t="shared" si="26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2">
        <v>6201</v>
      </c>
      <c r="B315" s="61" t="s">
        <v>415</v>
      </c>
      <c r="C315" s="56" t="s">
        <v>34</v>
      </c>
      <c r="D315" s="57">
        <v>1001225636201</v>
      </c>
      <c r="E315" s="93"/>
      <c r="F315" s="94">
        <v>0.15</v>
      </c>
      <c r="G315" s="94">
        <f t="shared" si="26"/>
        <v>0</v>
      </c>
      <c r="H315" s="95">
        <v>1.2</v>
      </c>
      <c r="I315" s="95">
        <v>45</v>
      </c>
      <c r="J315" s="95"/>
    </row>
    <row r="316" spans="1:11" ht="16.5" customHeight="1" x14ac:dyDescent="0.25">
      <c r="A316" s="62" t="str">
        <f t="shared" si="27"/>
        <v>6655</v>
      </c>
      <c r="B316" s="39" t="s">
        <v>294</v>
      </c>
      <c r="C316" s="88" t="s">
        <v>34</v>
      </c>
      <c r="D316" s="89">
        <v>1001224186655</v>
      </c>
      <c r="E316" s="24"/>
      <c r="F316" s="23">
        <v>0.1</v>
      </c>
      <c r="G316" s="23">
        <f t="shared" si="26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2">
        <v>6204</v>
      </c>
      <c r="B317" s="61" t="s">
        <v>420</v>
      </c>
      <c r="C317" s="56" t="s">
        <v>34</v>
      </c>
      <c r="D317" s="57">
        <v>1001224216204</v>
      </c>
      <c r="E317" s="93"/>
      <c r="F317" s="94">
        <v>0.35</v>
      </c>
      <c r="G317" s="94">
        <f t="shared" si="26"/>
        <v>0</v>
      </c>
      <c r="H317" s="95">
        <v>2.1</v>
      </c>
      <c r="I317" s="95">
        <v>45</v>
      </c>
      <c r="J317" s="95"/>
    </row>
    <row r="318" spans="1:11" s="84" customFormat="1" ht="16.5" customHeight="1" x14ac:dyDescent="0.25">
      <c r="A318" s="92">
        <v>6919</v>
      </c>
      <c r="B318" s="61" t="s">
        <v>419</v>
      </c>
      <c r="C318" s="56" t="s">
        <v>34</v>
      </c>
      <c r="D318" s="57">
        <v>1001223296919</v>
      </c>
      <c r="E318" s="93"/>
      <c r="F318" s="94">
        <v>0.18</v>
      </c>
      <c r="G318" s="94">
        <f t="shared" si="26"/>
        <v>0</v>
      </c>
      <c r="H318" s="95">
        <v>1.8</v>
      </c>
      <c r="I318" s="95">
        <v>45</v>
      </c>
      <c r="J318" s="95"/>
      <c r="K318" s="29"/>
    </row>
    <row r="319" spans="1:11" s="84" customFormat="1" ht="16.5" customHeight="1" x14ac:dyDescent="0.25">
      <c r="A319" s="92">
        <v>6921</v>
      </c>
      <c r="B319" s="61" t="s">
        <v>427</v>
      </c>
      <c r="C319" s="56" t="s">
        <v>34</v>
      </c>
      <c r="D319" s="57">
        <v>1001223296921</v>
      </c>
      <c r="E319" s="93"/>
      <c r="F319" s="94"/>
      <c r="G319" s="94"/>
      <c r="H319" s="95"/>
      <c r="I319" s="95"/>
      <c r="J319" s="95"/>
      <c r="K319" s="29"/>
    </row>
    <row r="320" spans="1:11" s="84" customFormat="1" ht="16.5" customHeight="1" thickBot="1" x14ac:dyDescent="0.3">
      <c r="A320" s="62" t="str">
        <f t="shared" si="27"/>
        <v>6449</v>
      </c>
      <c r="B320" s="39" t="s">
        <v>295</v>
      </c>
      <c r="C320" s="88" t="s">
        <v>34</v>
      </c>
      <c r="D320" s="89">
        <v>1001234916449</v>
      </c>
      <c r="E320" s="24"/>
      <c r="F320" s="23">
        <v>0.1</v>
      </c>
      <c r="G320" s="23">
        <f t="shared" si="26"/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 t="shared" si="27"/>
        <v/>
      </c>
      <c r="B321" s="49" t="s">
        <v>296</v>
      </c>
      <c r="C321" s="49"/>
      <c r="D321" s="49"/>
      <c r="E321" s="49"/>
      <c r="F321" s="49"/>
      <c r="G321" s="23">
        <f t="shared" si="26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297</v>
      </c>
      <c r="C322" s="79" t="s">
        <v>22</v>
      </c>
      <c r="D322" s="80">
        <v>1001100616826</v>
      </c>
      <c r="E322" s="81"/>
      <c r="F322" s="82">
        <v>0.15</v>
      </c>
      <c r="G322" s="82">
        <f t="shared" ref="G322:G353" si="28">E322*F322</f>
        <v>0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298</v>
      </c>
      <c r="C323" s="79" t="s">
        <v>22</v>
      </c>
      <c r="D323" s="80">
        <v>1001100626828</v>
      </c>
      <c r="E323" s="81"/>
      <c r="F323" s="82">
        <v>0.15</v>
      </c>
      <c r="G323" s="82">
        <f t="shared" si="28"/>
        <v>0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 t="shared" ref="A324:A355" si="29">RIGHT(D324,4)</f>
        <v>3590</v>
      </c>
      <c r="B324" s="86" t="s">
        <v>299</v>
      </c>
      <c r="C324" s="88" t="s">
        <v>22</v>
      </c>
      <c r="D324" s="89">
        <v>1001122283590</v>
      </c>
      <c r="E324" s="24"/>
      <c r="F324" s="23">
        <v>0.33800000000000002</v>
      </c>
      <c r="G324" s="23">
        <f t="shared" si="28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 t="shared" si="29"/>
        <v>5024</v>
      </c>
      <c r="B325" s="86" t="s">
        <v>300</v>
      </c>
      <c r="C325" s="88" t="s">
        <v>22</v>
      </c>
      <c r="D325" s="89">
        <v>1001123675024</v>
      </c>
      <c r="E325" s="24"/>
      <c r="F325" s="23">
        <v>0.32500000000000001</v>
      </c>
      <c r="G325" s="23">
        <f t="shared" si="28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 t="shared" si="29"/>
        <v>5716</v>
      </c>
      <c r="B326" s="86" t="s">
        <v>301</v>
      </c>
      <c r="C326" s="88" t="s">
        <v>22</v>
      </c>
      <c r="D326" s="89">
        <v>1001102965716</v>
      </c>
      <c r="E326" s="24"/>
      <c r="F326" s="23">
        <v>0.5</v>
      </c>
      <c r="G326" s="23">
        <f t="shared" si="28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 t="shared" si="29"/>
        <v>6827</v>
      </c>
      <c r="B327" s="78" t="s">
        <v>302</v>
      </c>
      <c r="C327" s="79" t="s">
        <v>22</v>
      </c>
      <c r="D327" s="80">
        <v>1001100606827</v>
      </c>
      <c r="E327" s="81"/>
      <c r="F327" s="82">
        <v>0.15</v>
      </c>
      <c r="G327" s="82">
        <f t="shared" si="28"/>
        <v>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 t="shared" si="29"/>
        <v/>
      </c>
      <c r="B328" s="49" t="s">
        <v>303</v>
      </c>
      <c r="C328" s="49"/>
      <c r="D328" s="49"/>
      <c r="E328" s="49"/>
      <c r="F328" s="49"/>
      <c r="G328" s="23">
        <f t="shared" si="28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418</v>
      </c>
      <c r="C329" s="56" t="s">
        <v>34</v>
      </c>
      <c r="D329" s="57">
        <v>1002112606824</v>
      </c>
      <c r="E329" s="93"/>
      <c r="F329" s="94">
        <v>0.5</v>
      </c>
      <c r="G329" s="94">
        <f t="shared" si="28"/>
        <v>0</v>
      </c>
      <c r="H329" s="95">
        <v>8</v>
      </c>
      <c r="I329" s="95">
        <v>180</v>
      </c>
      <c r="J329" s="95"/>
    </row>
    <row r="330" spans="1:11" ht="16.5" customHeight="1" x14ac:dyDescent="0.25">
      <c r="A330" s="62" t="str">
        <f t="shared" si="29"/>
        <v>6155</v>
      </c>
      <c r="B330" s="39" t="s">
        <v>304</v>
      </c>
      <c r="C330" s="88" t="s">
        <v>34</v>
      </c>
      <c r="D330" s="89">
        <v>1002115036155</v>
      </c>
      <c r="E330" s="24"/>
      <c r="F330" s="23">
        <v>0.45</v>
      </c>
      <c r="G330" s="23">
        <f t="shared" si="28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 t="shared" si="29"/>
        <v>6157</v>
      </c>
      <c r="B331" s="39" t="s">
        <v>305</v>
      </c>
      <c r="C331" s="88" t="s">
        <v>34</v>
      </c>
      <c r="D331" s="89">
        <v>1002115056157</v>
      </c>
      <c r="E331" s="24"/>
      <c r="F331" s="23">
        <v>0.45</v>
      </c>
      <c r="G331" s="23">
        <f t="shared" si="28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416</v>
      </c>
      <c r="B332" s="92" t="s">
        <v>417</v>
      </c>
      <c r="C332" s="56" t="s">
        <v>34</v>
      </c>
      <c r="D332" s="103">
        <v>1002112606580</v>
      </c>
      <c r="E332" s="93"/>
      <c r="F332" s="94">
        <v>0.9</v>
      </c>
      <c r="G332" s="94">
        <f t="shared" si="28"/>
        <v>0</v>
      </c>
      <c r="H332" s="95">
        <v>9</v>
      </c>
      <c r="I332" s="95">
        <v>180</v>
      </c>
      <c r="J332" s="95"/>
    </row>
    <row r="333" spans="1:11" ht="16.5" customHeight="1" x14ac:dyDescent="0.25">
      <c r="A333" s="62" t="str">
        <f t="shared" si="29"/>
        <v>5648</v>
      </c>
      <c r="B333" s="39" t="s">
        <v>306</v>
      </c>
      <c r="C333" s="88" t="s">
        <v>34</v>
      </c>
      <c r="D333" s="89">
        <v>1002112415648</v>
      </c>
      <c r="E333" s="24"/>
      <c r="F333" s="23">
        <v>0.42</v>
      </c>
      <c r="G333" s="23">
        <f t="shared" si="28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 t="shared" si="29"/>
        <v>6156</v>
      </c>
      <c r="B334" s="39" t="s">
        <v>307</v>
      </c>
      <c r="C334" s="88" t="s">
        <v>34</v>
      </c>
      <c r="D334" s="89">
        <v>1002115046156</v>
      </c>
      <c r="E334" s="24"/>
      <c r="F334" s="23">
        <v>0.45</v>
      </c>
      <c r="G334" s="23">
        <f t="shared" si="28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 t="shared" si="29"/>
        <v>6312</v>
      </c>
      <c r="B335" s="39" t="s">
        <v>308</v>
      </c>
      <c r="C335" s="88" t="s">
        <v>34</v>
      </c>
      <c r="D335" s="89">
        <v>1002112696312</v>
      </c>
      <c r="E335" s="24"/>
      <c r="F335" s="23">
        <v>0.5</v>
      </c>
      <c r="G335" s="23">
        <f t="shared" si="28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309</v>
      </c>
      <c r="C336" s="56" t="s">
        <v>34</v>
      </c>
      <c r="D336" s="57">
        <v>1002112606613</v>
      </c>
      <c r="E336" s="93"/>
      <c r="F336" s="94">
        <v>0.4</v>
      </c>
      <c r="G336" s="94">
        <f t="shared" si="28"/>
        <v>0</v>
      </c>
      <c r="H336" s="95">
        <v>6.4</v>
      </c>
      <c r="I336" s="95">
        <v>180</v>
      </c>
      <c r="J336" s="95"/>
    </row>
    <row r="337" spans="1:10" ht="16.5" customHeight="1" x14ac:dyDescent="0.25">
      <c r="A337" s="62" t="str">
        <f t="shared" si="29"/>
        <v>6613</v>
      </c>
      <c r="B337" s="39" t="s">
        <v>309</v>
      </c>
      <c r="C337" s="88" t="s">
        <v>34</v>
      </c>
      <c r="D337" s="89">
        <v>1002112606613</v>
      </c>
      <c r="E337" s="24"/>
      <c r="F337" s="23">
        <v>0.4</v>
      </c>
      <c r="G337" s="23">
        <f t="shared" si="28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29"/>
        <v>6311</v>
      </c>
      <c r="B338" s="39" t="s">
        <v>310</v>
      </c>
      <c r="C338" s="88" t="s">
        <v>34</v>
      </c>
      <c r="D338" s="89">
        <v>1002112416311</v>
      </c>
      <c r="E338" s="24"/>
      <c r="F338" s="23">
        <v>0.5</v>
      </c>
      <c r="G338" s="23">
        <f t="shared" si="28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29"/>
        <v/>
      </c>
      <c r="B339" s="49" t="s">
        <v>311</v>
      </c>
      <c r="C339" s="49"/>
      <c r="D339" s="49"/>
      <c r="E339" s="49"/>
      <c r="F339" s="49"/>
      <c r="G339" s="23">
        <f t="shared" si="28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29"/>
        <v>4945</v>
      </c>
      <c r="B340" s="39" t="s">
        <v>312</v>
      </c>
      <c r="C340" s="88" t="s">
        <v>34</v>
      </c>
      <c r="D340" s="89">
        <v>1002151784945</v>
      </c>
      <c r="E340" s="24"/>
      <c r="F340" s="23">
        <v>0.5</v>
      </c>
      <c r="G340" s="23">
        <f t="shared" si="28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29"/>
        <v/>
      </c>
      <c r="B341" s="49" t="s">
        <v>313</v>
      </c>
      <c r="C341" s="49"/>
      <c r="D341" s="49"/>
      <c r="E341" s="49"/>
      <c r="F341" s="49"/>
      <c r="G341" s="23">
        <f t="shared" si="28"/>
        <v>0</v>
      </c>
      <c r="H341" s="49"/>
      <c r="I341" s="49"/>
      <c r="J341" s="50"/>
    </row>
    <row r="342" spans="1:10" ht="16.5" customHeight="1" thickTop="1" x14ac:dyDescent="0.25">
      <c r="A342" s="62" t="str">
        <f t="shared" si="29"/>
        <v>1762</v>
      </c>
      <c r="B342" s="39" t="s">
        <v>314</v>
      </c>
      <c r="C342" s="88" t="s">
        <v>22</v>
      </c>
      <c r="D342" s="89">
        <v>1002131151762</v>
      </c>
      <c r="E342" s="24"/>
      <c r="F342" s="23">
        <v>0.42</v>
      </c>
      <c r="G342" s="23">
        <f t="shared" si="28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29"/>
        <v>1764</v>
      </c>
      <c r="B343" s="39" t="s">
        <v>315</v>
      </c>
      <c r="C343" s="88" t="s">
        <v>34</v>
      </c>
      <c r="D343" s="89">
        <v>1002131181764</v>
      </c>
      <c r="E343" s="24"/>
      <c r="F343" s="23">
        <v>0.42</v>
      </c>
      <c r="G343" s="23">
        <f t="shared" si="28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29"/>
        <v>4744</v>
      </c>
      <c r="B344" s="39" t="s">
        <v>316</v>
      </c>
      <c r="C344" s="88" t="s">
        <v>34</v>
      </c>
      <c r="D344" s="89">
        <v>1002131144744</v>
      </c>
      <c r="E344" s="24"/>
      <c r="F344" s="23">
        <v>0.42</v>
      </c>
      <c r="G344" s="23">
        <f t="shared" si="28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29"/>
        <v>4741</v>
      </c>
      <c r="B345" s="39" t="s">
        <v>317</v>
      </c>
      <c r="C345" s="88" t="s">
        <v>34</v>
      </c>
      <c r="D345" s="89">
        <v>1002131154741</v>
      </c>
      <c r="E345" s="24"/>
      <c r="F345" s="23">
        <v>0.42</v>
      </c>
      <c r="G345" s="23">
        <f t="shared" si="28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29"/>
        <v>6168</v>
      </c>
      <c r="B346" s="39" t="s">
        <v>318</v>
      </c>
      <c r="C346" s="88" t="s">
        <v>34</v>
      </c>
      <c r="D346" s="89">
        <v>1002131156168</v>
      </c>
      <c r="E346" s="24"/>
      <c r="F346" s="23">
        <v>0.35</v>
      </c>
      <c r="G346" s="23">
        <f t="shared" si="28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29"/>
        <v>1857</v>
      </c>
      <c r="B347" s="39" t="s">
        <v>319</v>
      </c>
      <c r="C347" s="88" t="s">
        <v>34</v>
      </c>
      <c r="D347" s="89">
        <v>1002131161857</v>
      </c>
      <c r="E347" s="24"/>
      <c r="F347" s="23">
        <v>0.42</v>
      </c>
      <c r="G347" s="23">
        <f t="shared" si="28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29"/>
        <v>6663</v>
      </c>
      <c r="B348" s="61" t="s">
        <v>320</v>
      </c>
      <c r="C348" s="56" t="s">
        <v>34</v>
      </c>
      <c r="D348" s="57">
        <v>1002133376663</v>
      </c>
      <c r="E348" s="24"/>
      <c r="F348" s="23">
        <v>0.42</v>
      </c>
      <c r="G348" s="23">
        <f t="shared" si="28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29"/>
        <v>5579</v>
      </c>
      <c r="B349" s="39" t="s">
        <v>321</v>
      </c>
      <c r="C349" s="88" t="s">
        <v>34</v>
      </c>
      <c r="D349" s="89">
        <v>1002134275579</v>
      </c>
      <c r="E349" s="24"/>
      <c r="F349" s="23">
        <v>0.42</v>
      </c>
      <c r="G349" s="23">
        <f t="shared" si="28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29"/>
        <v>5897</v>
      </c>
      <c r="B350" s="39" t="s">
        <v>322</v>
      </c>
      <c r="C350" s="88" t="s">
        <v>34</v>
      </c>
      <c r="D350" s="89">
        <v>1002134615897</v>
      </c>
      <c r="E350" s="24"/>
      <c r="F350" s="23">
        <v>0.42</v>
      </c>
      <c r="G350" s="23">
        <f t="shared" si="28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29"/>
        <v>5898</v>
      </c>
      <c r="B351" s="39" t="s">
        <v>323</v>
      </c>
      <c r="C351" s="88" t="s">
        <v>34</v>
      </c>
      <c r="D351" s="89">
        <v>1002131125898</v>
      </c>
      <c r="E351" s="24"/>
      <c r="F351" s="23">
        <v>0.42</v>
      </c>
      <c r="G351" s="23">
        <f t="shared" si="28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29"/>
        <v>4731</v>
      </c>
      <c r="B352" s="39" t="s">
        <v>324</v>
      </c>
      <c r="C352" s="88" t="s">
        <v>34</v>
      </c>
      <c r="D352" s="89">
        <v>1002131154731</v>
      </c>
      <c r="E352" s="24"/>
      <c r="F352" s="23">
        <v>5</v>
      </c>
      <c r="G352" s="23">
        <f t="shared" si="28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29"/>
        <v>5754</v>
      </c>
      <c r="B353" s="39" t="s">
        <v>325</v>
      </c>
      <c r="C353" s="88" t="s">
        <v>34</v>
      </c>
      <c r="D353" s="89">
        <v>1002131155754</v>
      </c>
      <c r="E353" s="24"/>
      <c r="F353" s="23">
        <v>4.5</v>
      </c>
      <c r="G353" s="23">
        <f t="shared" si="28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29"/>
        <v>5755</v>
      </c>
      <c r="B354" s="39" t="s">
        <v>326</v>
      </c>
      <c r="C354" s="88" t="s">
        <v>34</v>
      </c>
      <c r="D354" s="89">
        <v>1002131185755</v>
      </c>
      <c r="E354" s="24"/>
      <c r="F354" s="23">
        <v>4.5</v>
      </c>
      <c r="G354" s="23">
        <f t="shared" ref="G354:G357" si="30">E354*F354</f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29"/>
        <v>6150</v>
      </c>
      <c r="B355" s="39" t="s">
        <v>327</v>
      </c>
      <c r="C355" s="88" t="s">
        <v>34</v>
      </c>
      <c r="D355" s="89">
        <v>1002135296150</v>
      </c>
      <c r="E355" s="24"/>
      <c r="F355" s="23">
        <v>0.3</v>
      </c>
      <c r="G355" s="23">
        <f t="shared" si="30"/>
        <v>0</v>
      </c>
      <c r="H355" s="14">
        <v>3.6</v>
      </c>
      <c r="I355" s="14">
        <v>120</v>
      </c>
      <c r="J355" s="31"/>
    </row>
    <row r="356" spans="1:10" ht="15.75" thickBot="1" x14ac:dyDescent="0.3">
      <c r="A356" s="62" t="str">
        <f t="shared" ref="A356:A387" si="31">RIGHT(D356,4)</f>
        <v>6151</v>
      </c>
      <c r="B356" s="39" t="s">
        <v>328</v>
      </c>
      <c r="C356" s="88" t="s">
        <v>34</v>
      </c>
      <c r="D356" s="89">
        <v>1002135286151</v>
      </c>
      <c r="E356" s="24"/>
      <c r="F356" s="23">
        <v>0.3</v>
      </c>
      <c r="G356" s="23">
        <f t="shared" si="30"/>
        <v>0</v>
      </c>
      <c r="H356" s="14">
        <v>3.6</v>
      </c>
      <c r="I356" s="14">
        <v>120</v>
      </c>
      <c r="J356" s="31"/>
    </row>
    <row r="357" spans="1:10" ht="16.5" thickTop="1" thickBot="1" x14ac:dyDescent="0.3">
      <c r="A357" s="62" t="str">
        <f t="shared" si="31"/>
        <v/>
      </c>
      <c r="B357" s="49" t="s">
        <v>329</v>
      </c>
      <c r="C357" s="49"/>
      <c r="D357" s="49"/>
      <c r="E357" s="49"/>
      <c r="F357" s="49"/>
      <c r="G357" s="23">
        <f t="shared" si="30"/>
        <v>0</v>
      </c>
      <c r="H357" s="49"/>
      <c r="I357" s="49"/>
      <c r="J357" s="50"/>
    </row>
    <row r="358" spans="1:10" ht="15.75" thickTop="1" x14ac:dyDescent="0.25">
      <c r="A358" s="62" t="str">
        <f t="shared" si="31"/>
        <v>6004</v>
      </c>
      <c r="B358" s="39" t="s">
        <v>330</v>
      </c>
      <c r="C358" s="88" t="s">
        <v>36</v>
      </c>
      <c r="D358" s="89">
        <v>1002162156004</v>
      </c>
      <c r="E358" s="24"/>
      <c r="F358" s="23">
        <v>1</v>
      </c>
      <c r="G358" s="23">
        <f t="shared" ref="G358:G389" si="32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1"/>
        <v>5417</v>
      </c>
      <c r="B359" s="39" t="s">
        <v>331</v>
      </c>
      <c r="C359" s="88" t="s">
        <v>20</v>
      </c>
      <c r="D359" s="89">
        <v>1002162215417</v>
      </c>
      <c r="E359" s="24"/>
      <c r="F359" s="23">
        <v>2.0339999999999998</v>
      </c>
      <c r="G359" s="23">
        <f t="shared" si="32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1"/>
        <v>6019</v>
      </c>
      <c r="B360" s="39" t="s">
        <v>332</v>
      </c>
      <c r="C360" s="88" t="s">
        <v>36</v>
      </c>
      <c r="D360" s="89">
        <v>1002162166019</v>
      </c>
      <c r="E360" s="24"/>
      <c r="F360" s="23">
        <v>1</v>
      </c>
      <c r="G360" s="23">
        <f t="shared" si="32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1"/>
        <v>6318</v>
      </c>
      <c r="B361" s="39" t="s">
        <v>333</v>
      </c>
      <c r="C361" s="88" t="s">
        <v>36</v>
      </c>
      <c r="D361" s="89">
        <v>1003171436318</v>
      </c>
      <c r="E361" s="24"/>
      <c r="F361" s="23">
        <v>0.4</v>
      </c>
      <c r="G361" s="23">
        <f t="shared" si="32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1"/>
        <v>5394</v>
      </c>
      <c r="B362" s="39" t="s">
        <v>334</v>
      </c>
      <c r="C362" s="88" t="s">
        <v>36</v>
      </c>
      <c r="D362" s="89">
        <v>1003171575394</v>
      </c>
      <c r="E362" s="24"/>
      <c r="F362" s="23">
        <v>0.5</v>
      </c>
      <c r="G362" s="23">
        <f t="shared" si="32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1"/>
        <v>6174</v>
      </c>
      <c r="B363" s="39" t="s">
        <v>335</v>
      </c>
      <c r="C363" s="88" t="s">
        <v>36</v>
      </c>
      <c r="D363" s="89">
        <v>1003171576174</v>
      </c>
      <c r="E363" s="24"/>
      <c r="F363" s="23">
        <v>0.4</v>
      </c>
      <c r="G363" s="23">
        <f t="shared" si="32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1"/>
        <v>5397</v>
      </c>
      <c r="B364" s="39" t="s">
        <v>336</v>
      </c>
      <c r="C364" s="88" t="s">
        <v>36</v>
      </c>
      <c r="D364" s="89">
        <v>1003171585397</v>
      </c>
      <c r="E364" s="24"/>
      <c r="F364" s="23">
        <v>0.4</v>
      </c>
      <c r="G364" s="23">
        <f t="shared" si="32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1"/>
        <v>5398</v>
      </c>
      <c r="B365" s="39" t="s">
        <v>337</v>
      </c>
      <c r="C365" s="88" t="s">
        <v>36</v>
      </c>
      <c r="D365" s="89">
        <v>1003171585398</v>
      </c>
      <c r="E365" s="24"/>
      <c r="F365" s="23">
        <v>0.5</v>
      </c>
      <c r="G365" s="23">
        <f t="shared" si="32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1"/>
        <v>5589</v>
      </c>
      <c r="B366" s="39" t="s">
        <v>338</v>
      </c>
      <c r="C366" s="88" t="s">
        <v>36</v>
      </c>
      <c r="D366" s="89">
        <v>1003173575589</v>
      </c>
      <c r="E366" s="24"/>
      <c r="F366" s="23">
        <v>0.4</v>
      </c>
      <c r="G366" s="23">
        <f t="shared" si="32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1"/>
        <v>5722</v>
      </c>
      <c r="B367" s="39" t="s">
        <v>339</v>
      </c>
      <c r="C367" s="88" t="s">
        <v>36</v>
      </c>
      <c r="D367" s="89">
        <v>1003171735722</v>
      </c>
      <c r="E367" s="24"/>
      <c r="F367" s="23">
        <v>0.4</v>
      </c>
      <c r="G367" s="23">
        <f t="shared" si="32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1"/>
        <v>5428</v>
      </c>
      <c r="B368" s="39" t="s">
        <v>340</v>
      </c>
      <c r="C368" s="88" t="s">
        <v>36</v>
      </c>
      <c r="D368" s="89">
        <v>1003171735428</v>
      </c>
      <c r="E368" s="24"/>
      <c r="F368" s="23">
        <v>0.5</v>
      </c>
      <c r="G368" s="23">
        <f t="shared" si="32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si="31"/>
        <v>5435</v>
      </c>
      <c r="B369" s="39" t="s">
        <v>341</v>
      </c>
      <c r="C369" s="88" t="s">
        <v>36</v>
      </c>
      <c r="D369" s="89">
        <v>1003171755435</v>
      </c>
      <c r="E369" s="24"/>
      <c r="F369" s="23">
        <v>0.4</v>
      </c>
      <c r="G369" s="23">
        <f t="shared" si="32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1"/>
        <v>5856</v>
      </c>
      <c r="B370" s="39" t="s">
        <v>342</v>
      </c>
      <c r="C370" s="88" t="s">
        <v>36</v>
      </c>
      <c r="D370" s="89">
        <v>1003174575856</v>
      </c>
      <c r="E370" s="24"/>
      <c r="F370" s="23">
        <v>0.28999999999999998</v>
      </c>
      <c r="G370" s="23">
        <f t="shared" si="32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1"/>
        <v>4869</v>
      </c>
      <c r="B371" s="39" t="s">
        <v>343</v>
      </c>
      <c r="C371" s="88" t="s">
        <v>36</v>
      </c>
      <c r="D371" s="89">
        <v>1003171674869</v>
      </c>
      <c r="E371" s="24"/>
      <c r="F371" s="23">
        <v>0.5</v>
      </c>
      <c r="G371" s="23">
        <f t="shared" si="32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1"/>
        <v>4873</v>
      </c>
      <c r="B372" s="39" t="s">
        <v>344</v>
      </c>
      <c r="C372" s="88" t="s">
        <v>36</v>
      </c>
      <c r="D372" s="89">
        <v>1003171684873</v>
      </c>
      <c r="E372" s="24"/>
      <c r="F372" s="23">
        <v>0.5</v>
      </c>
      <c r="G372" s="23">
        <f t="shared" si="32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1"/>
        <v>4725</v>
      </c>
      <c r="B373" s="39" t="s">
        <v>345</v>
      </c>
      <c r="C373" s="88" t="s">
        <v>36</v>
      </c>
      <c r="D373" s="89">
        <v>1003171504725</v>
      </c>
      <c r="E373" s="24"/>
      <c r="F373" s="23">
        <v>0.4</v>
      </c>
      <c r="G373" s="23">
        <f t="shared" si="32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1"/>
        <v>5855</v>
      </c>
      <c r="B374" s="39" t="s">
        <v>346</v>
      </c>
      <c r="C374" s="88" t="s">
        <v>36</v>
      </c>
      <c r="D374" s="89">
        <v>1003174565855</v>
      </c>
      <c r="E374" s="24"/>
      <c r="F374" s="23">
        <v>1</v>
      </c>
      <c r="G374" s="23">
        <f t="shared" si="32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1"/>
        <v>5375</v>
      </c>
      <c r="B375" s="39" t="s">
        <v>347</v>
      </c>
      <c r="C375" s="88" t="s">
        <v>36</v>
      </c>
      <c r="D375" s="89">
        <v>1003171465375</v>
      </c>
      <c r="E375" s="24"/>
      <c r="F375" s="23">
        <v>1.3</v>
      </c>
      <c r="G375" s="23">
        <f t="shared" si="32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1"/>
        <v>6171</v>
      </c>
      <c r="B376" s="39" t="s">
        <v>348</v>
      </c>
      <c r="C376" s="88" t="s">
        <v>36</v>
      </c>
      <c r="D376" s="89">
        <v>1003175086171</v>
      </c>
      <c r="E376" s="24"/>
      <c r="F376" s="23">
        <v>1.1499999999999999</v>
      </c>
      <c r="G376" s="23">
        <f t="shared" si="32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1"/>
        <v>6198</v>
      </c>
      <c r="B377" s="39" t="s">
        <v>349</v>
      </c>
      <c r="C377" s="88" t="s">
        <v>36</v>
      </c>
      <c r="D377" s="89">
        <v>1003175136198</v>
      </c>
      <c r="E377" s="24"/>
      <c r="F377" s="23">
        <v>1</v>
      </c>
      <c r="G377" s="23">
        <f t="shared" si="32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1"/>
        <v>5399</v>
      </c>
      <c r="B378" s="39" t="s">
        <v>350</v>
      </c>
      <c r="C378" s="88" t="s">
        <v>36</v>
      </c>
      <c r="D378" s="89">
        <v>1003171585399</v>
      </c>
      <c r="E378" s="24"/>
      <c r="F378" s="23">
        <v>1</v>
      </c>
      <c r="G378" s="23">
        <f t="shared" si="32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1"/>
        <v>5665</v>
      </c>
      <c r="B379" s="39" t="s">
        <v>351</v>
      </c>
      <c r="C379" s="88" t="s">
        <v>36</v>
      </c>
      <c r="D379" s="89">
        <v>1003171725665</v>
      </c>
      <c r="E379" s="24"/>
      <c r="F379" s="23">
        <v>1.8</v>
      </c>
      <c r="G379" s="23">
        <f t="shared" si="32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1"/>
        <v>4793</v>
      </c>
      <c r="B380" s="39" t="s">
        <v>352</v>
      </c>
      <c r="C380" s="88" t="s">
        <v>36</v>
      </c>
      <c r="D380" s="89">
        <v>1003171734793</v>
      </c>
      <c r="E380" s="24"/>
      <c r="F380" s="23">
        <v>1.05</v>
      </c>
      <c r="G380" s="23">
        <f t="shared" si="32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1"/>
        <v>4720</v>
      </c>
      <c r="B381" s="39" t="s">
        <v>353</v>
      </c>
      <c r="C381" s="88" t="s">
        <v>36</v>
      </c>
      <c r="D381" s="89">
        <v>1003171524720</v>
      </c>
      <c r="E381" s="24"/>
      <c r="F381" s="23">
        <v>1.28</v>
      </c>
      <c r="G381" s="23">
        <f t="shared" si="32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1"/>
        <v>5486</v>
      </c>
      <c r="B382" s="39" t="s">
        <v>354</v>
      </c>
      <c r="C382" s="88" t="s">
        <v>36</v>
      </c>
      <c r="D382" s="89">
        <v>1003173585486</v>
      </c>
      <c r="E382" s="24"/>
      <c r="F382" s="23">
        <v>0.5</v>
      </c>
      <c r="G382" s="23">
        <f t="shared" si="32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1"/>
        <v>4963</v>
      </c>
      <c r="B383" s="39" t="s">
        <v>355</v>
      </c>
      <c r="C383" s="88" t="s">
        <v>36</v>
      </c>
      <c r="D383" s="89">
        <v>1003173564963</v>
      </c>
      <c r="E383" s="24"/>
      <c r="F383" s="23">
        <v>0.3</v>
      </c>
      <c r="G383" s="23">
        <f t="shared" si="32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1"/>
        <v>4866</v>
      </c>
      <c r="B384" s="39" t="s">
        <v>356</v>
      </c>
      <c r="C384" s="88" t="s">
        <v>36</v>
      </c>
      <c r="D384" s="89">
        <v>1003171674866</v>
      </c>
      <c r="E384" s="24"/>
      <c r="F384" s="23">
        <v>0.4</v>
      </c>
      <c r="G384" s="23">
        <f t="shared" si="32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1"/>
        <v>5466</v>
      </c>
      <c r="B385" s="39" t="s">
        <v>357</v>
      </c>
      <c r="C385" s="88" t="s">
        <v>36</v>
      </c>
      <c r="D385" s="89">
        <v>1003174005466</v>
      </c>
      <c r="E385" s="24"/>
      <c r="F385" s="23">
        <v>0.4</v>
      </c>
      <c r="G385" s="23">
        <f t="shared" si="32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1"/>
        <v>5765</v>
      </c>
      <c r="B386" s="39" t="s">
        <v>358</v>
      </c>
      <c r="C386" s="88" t="s">
        <v>36</v>
      </c>
      <c r="D386" s="89">
        <v>1003171685765</v>
      </c>
      <c r="E386" s="24"/>
      <c r="F386" s="23">
        <v>0.4</v>
      </c>
      <c r="G386" s="23">
        <f t="shared" si="32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1"/>
        <v>5633</v>
      </c>
      <c r="B387" s="39" t="s">
        <v>359</v>
      </c>
      <c r="C387" s="88" t="s">
        <v>36</v>
      </c>
      <c r="D387" s="89">
        <v>1003173995633</v>
      </c>
      <c r="E387" s="24"/>
      <c r="F387" s="23">
        <v>0.4</v>
      </c>
      <c r="G387" s="23">
        <f t="shared" si="32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ref="A388:A418" si="33">RIGHT(D388,4)</f>
        <v>6552</v>
      </c>
      <c r="B388" s="39" t="s">
        <v>360</v>
      </c>
      <c r="C388" s="88" t="s">
        <v>36</v>
      </c>
      <c r="D388" s="89">
        <v>1003173996552</v>
      </c>
      <c r="E388" s="24"/>
      <c r="F388" s="23">
        <v>0.7</v>
      </c>
      <c r="G388" s="23">
        <f t="shared" si="32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3"/>
        <v>5465</v>
      </c>
      <c r="B389" s="39" t="s">
        <v>361</v>
      </c>
      <c r="C389" s="88" t="s">
        <v>36</v>
      </c>
      <c r="D389" s="89">
        <v>1003173995465</v>
      </c>
      <c r="E389" s="24"/>
      <c r="F389" s="23">
        <v>0.4</v>
      </c>
      <c r="G389" s="23">
        <f t="shared" si="32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3"/>
        <v>5340</v>
      </c>
      <c r="B390" s="39" t="s">
        <v>362</v>
      </c>
      <c r="C390" s="88" t="s">
        <v>36</v>
      </c>
      <c r="D390" s="89">
        <v>1003173995340</v>
      </c>
      <c r="E390" s="24"/>
      <c r="F390" s="23">
        <v>0.4</v>
      </c>
      <c r="G390" s="23">
        <f t="shared" ref="G390:G420" si="34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3"/>
        <v>4877</v>
      </c>
      <c r="B391" s="39" t="s">
        <v>363</v>
      </c>
      <c r="C391" s="88" t="s">
        <v>36</v>
      </c>
      <c r="D391" s="89">
        <v>1003173124877</v>
      </c>
      <c r="E391" s="24"/>
      <c r="F391" s="23">
        <v>0.4</v>
      </c>
      <c r="G391" s="23">
        <f t="shared" si="34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3"/>
        <v>6389</v>
      </c>
      <c r="B392" s="39" t="s">
        <v>364</v>
      </c>
      <c r="C392" s="88" t="s">
        <v>36</v>
      </c>
      <c r="D392" s="89">
        <v>1003173126389</v>
      </c>
      <c r="E392" s="24"/>
      <c r="F392" s="23">
        <v>0.4</v>
      </c>
      <c r="G392" s="23">
        <f t="shared" si="34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3"/>
        <v>4780</v>
      </c>
      <c r="B393" s="39" t="s">
        <v>365</v>
      </c>
      <c r="C393" s="88" t="s">
        <v>36</v>
      </c>
      <c r="D393" s="89">
        <v>1003173284780</v>
      </c>
      <c r="E393" s="24"/>
      <c r="F393" s="23">
        <v>0.3</v>
      </c>
      <c r="G393" s="23">
        <f t="shared" si="34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3"/>
        <v>5588</v>
      </c>
      <c r="B394" s="39" t="s">
        <v>366</v>
      </c>
      <c r="C394" s="88" t="s">
        <v>36</v>
      </c>
      <c r="D394" s="89">
        <v>1003174295588</v>
      </c>
      <c r="E394" s="24"/>
      <c r="F394" s="23">
        <v>0.3</v>
      </c>
      <c r="G394" s="23">
        <f t="shared" si="34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3"/>
        <v>4964</v>
      </c>
      <c r="B395" s="39" t="s">
        <v>367</v>
      </c>
      <c r="C395" s="88" t="s">
        <v>36</v>
      </c>
      <c r="D395" s="89">
        <v>1003173604964</v>
      </c>
      <c r="E395" s="24"/>
      <c r="F395" s="23">
        <v>0.33</v>
      </c>
      <c r="G395" s="23">
        <f t="shared" si="34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3"/>
        <v>6390</v>
      </c>
      <c r="B396" s="39" t="s">
        <v>367</v>
      </c>
      <c r="C396" s="88" t="s">
        <v>36</v>
      </c>
      <c r="D396" s="89">
        <v>1003173606390</v>
      </c>
      <c r="E396" s="24"/>
      <c r="F396" s="23">
        <v>0.33</v>
      </c>
      <c r="G396" s="23">
        <f t="shared" si="34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3"/>
        <v>5583</v>
      </c>
      <c r="B397" s="39" t="s">
        <v>368</v>
      </c>
      <c r="C397" s="88" t="s">
        <v>36</v>
      </c>
      <c r="D397" s="89">
        <v>1003174325583</v>
      </c>
      <c r="E397" s="24"/>
      <c r="F397" s="23">
        <v>0.3</v>
      </c>
      <c r="G397" s="23">
        <f t="shared" si="34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3"/>
        <v>5439</v>
      </c>
      <c r="B398" s="39" t="s">
        <v>369</v>
      </c>
      <c r="C398" s="88" t="s">
        <v>36</v>
      </c>
      <c r="D398" s="89">
        <v>1003171355439</v>
      </c>
      <c r="E398" s="24"/>
      <c r="F398" s="23">
        <v>1.46</v>
      </c>
      <c r="G398" s="23">
        <f t="shared" si="34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3"/>
        <v>5358</v>
      </c>
      <c r="B399" s="39" t="s">
        <v>370</v>
      </c>
      <c r="C399" s="88" t="s">
        <v>36</v>
      </c>
      <c r="D399" s="89">
        <v>1003171415358</v>
      </c>
      <c r="E399" s="24"/>
      <c r="F399" s="23">
        <v>0.95</v>
      </c>
      <c r="G399" s="23">
        <f t="shared" si="34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3"/>
        <v>5380</v>
      </c>
      <c r="B400" s="39" t="s">
        <v>371</v>
      </c>
      <c r="C400" s="88" t="s">
        <v>36</v>
      </c>
      <c r="D400" s="89">
        <v>1003171485380</v>
      </c>
      <c r="E400" s="24"/>
      <c r="F400" s="23">
        <v>1.25</v>
      </c>
      <c r="G400" s="23">
        <f t="shared" si="34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si="33"/>
        <v>5408</v>
      </c>
      <c r="B401" s="39" t="s">
        <v>372</v>
      </c>
      <c r="C401" s="88" t="s">
        <v>36</v>
      </c>
      <c r="D401" s="89">
        <v>1003171625408</v>
      </c>
      <c r="E401" s="24"/>
      <c r="F401" s="23">
        <v>1.05</v>
      </c>
      <c r="G401" s="23">
        <f t="shared" si="34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3"/>
        <v>4874</v>
      </c>
      <c r="B402" s="39" t="s">
        <v>373</v>
      </c>
      <c r="C402" s="88" t="s">
        <v>36</v>
      </c>
      <c r="D402" s="89">
        <v>1003171684874</v>
      </c>
      <c r="E402" s="24"/>
      <c r="F402" s="23">
        <v>1</v>
      </c>
      <c r="G402" s="23">
        <f t="shared" si="34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3"/>
        <v>5429</v>
      </c>
      <c r="B403" s="39" t="s">
        <v>374</v>
      </c>
      <c r="C403" s="88" t="s">
        <v>36</v>
      </c>
      <c r="D403" s="89">
        <v>1003171735429</v>
      </c>
      <c r="E403" s="24"/>
      <c r="F403" s="23">
        <v>1.2250000000000001</v>
      </c>
      <c r="G403" s="23">
        <f t="shared" si="34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3"/>
        <v>5434</v>
      </c>
      <c r="B404" s="39" t="s">
        <v>375</v>
      </c>
      <c r="C404" s="88" t="s">
        <v>36</v>
      </c>
      <c r="D404" s="89">
        <v>1003171745434</v>
      </c>
      <c r="E404" s="24"/>
      <c r="F404" s="23">
        <v>1.25</v>
      </c>
      <c r="G404" s="23">
        <f t="shared" si="34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3"/>
        <v>5436</v>
      </c>
      <c r="B405" s="39" t="s">
        <v>376</v>
      </c>
      <c r="C405" s="88" t="s">
        <v>36</v>
      </c>
      <c r="D405" s="89">
        <v>1003171755436</v>
      </c>
      <c r="E405" s="24"/>
      <c r="F405" s="23">
        <v>1.1499999999999999</v>
      </c>
      <c r="G405" s="23">
        <f t="shared" si="34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3"/>
        <v>5354</v>
      </c>
      <c r="B406" s="39" t="s">
        <v>377</v>
      </c>
      <c r="C406" s="88" t="s">
        <v>36</v>
      </c>
      <c r="D406" s="89">
        <v>1003171395354</v>
      </c>
      <c r="E406" s="24"/>
      <c r="F406" s="23">
        <v>1.32</v>
      </c>
      <c r="G406" s="23">
        <f t="shared" si="34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3"/>
        <v>5367</v>
      </c>
      <c r="B407" s="39" t="s">
        <v>378</v>
      </c>
      <c r="C407" s="88" t="s">
        <v>36</v>
      </c>
      <c r="D407" s="89">
        <v>1003171455367</v>
      </c>
      <c r="E407" s="24"/>
      <c r="F407" s="23">
        <v>1.7</v>
      </c>
      <c r="G407" s="23">
        <f t="shared" si="34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3"/>
        <v>5371</v>
      </c>
      <c r="B408" s="39" t="s">
        <v>379</v>
      </c>
      <c r="C408" s="88" t="s">
        <v>36</v>
      </c>
      <c r="D408" s="89">
        <v>1003171465371</v>
      </c>
      <c r="E408" s="24"/>
      <c r="F408" s="23">
        <v>1.7</v>
      </c>
      <c r="G408" s="23">
        <f t="shared" si="34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3"/>
        <v>5373</v>
      </c>
      <c r="B409" s="39" t="s">
        <v>380</v>
      </c>
      <c r="C409" s="88" t="s">
        <v>36</v>
      </c>
      <c r="D409" s="89">
        <v>1003171465373</v>
      </c>
      <c r="E409" s="24"/>
      <c r="F409" s="23">
        <v>2.867</v>
      </c>
      <c r="G409" s="23">
        <f t="shared" si="34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3"/>
        <v>5385</v>
      </c>
      <c r="B410" s="39" t="s">
        <v>381</v>
      </c>
      <c r="C410" s="88" t="s">
        <v>36</v>
      </c>
      <c r="D410" s="89">
        <v>1003171545385</v>
      </c>
      <c r="E410" s="24"/>
      <c r="F410" s="23">
        <v>3</v>
      </c>
      <c r="G410" s="23">
        <f t="shared" si="34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3"/>
        <v>5392</v>
      </c>
      <c r="B411" s="39" t="s">
        <v>382</v>
      </c>
      <c r="C411" s="88" t="s">
        <v>36</v>
      </c>
      <c r="D411" s="89">
        <v>1003171765392</v>
      </c>
      <c r="E411" s="24"/>
      <c r="F411" s="23">
        <v>5.0999999999999996</v>
      </c>
      <c r="G411" s="23">
        <f t="shared" si="34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3"/>
        <v>5402</v>
      </c>
      <c r="B412" s="39" t="s">
        <v>383</v>
      </c>
      <c r="C412" s="88" t="s">
        <v>36</v>
      </c>
      <c r="D412" s="89">
        <v>1003171595402</v>
      </c>
      <c r="E412" s="24"/>
      <c r="F412" s="23">
        <v>0.872</v>
      </c>
      <c r="G412" s="23">
        <f t="shared" si="34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3"/>
        <v>5407</v>
      </c>
      <c r="B413" s="39" t="s">
        <v>384</v>
      </c>
      <c r="C413" s="88" t="s">
        <v>36</v>
      </c>
      <c r="D413" s="89">
        <v>1003171595407</v>
      </c>
      <c r="E413" s="24"/>
      <c r="F413" s="23">
        <v>1.663</v>
      </c>
      <c r="G413" s="23">
        <f t="shared" si="34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3"/>
        <v>5425</v>
      </c>
      <c r="B414" s="39" t="s">
        <v>385</v>
      </c>
      <c r="C414" s="88" t="s">
        <v>36</v>
      </c>
      <c r="D414" s="89">
        <v>1003171735425</v>
      </c>
      <c r="E414" s="24"/>
      <c r="F414" s="23">
        <v>1.925</v>
      </c>
      <c r="G414" s="23">
        <f t="shared" si="34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3"/>
        <v>5418</v>
      </c>
      <c r="B415" s="39" t="s">
        <v>386</v>
      </c>
      <c r="C415" s="88" t="s">
        <v>36</v>
      </c>
      <c r="D415" s="89">
        <v>1003162215418</v>
      </c>
      <c r="E415" s="24"/>
      <c r="F415" s="23">
        <v>2</v>
      </c>
      <c r="G415" s="23">
        <f t="shared" si="34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3"/>
        <v>6409</v>
      </c>
      <c r="B416" s="39" t="s">
        <v>387</v>
      </c>
      <c r="C416" s="88" t="s">
        <v>36</v>
      </c>
      <c r="D416" s="89">
        <v>1003171356409</v>
      </c>
      <c r="E416" s="24"/>
      <c r="F416" s="23">
        <v>0.96</v>
      </c>
      <c r="G416" s="23">
        <f t="shared" si="34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3"/>
        <v>6099</v>
      </c>
      <c r="B417" s="39" t="s">
        <v>388</v>
      </c>
      <c r="C417" s="88" t="s">
        <v>36</v>
      </c>
      <c r="D417" s="89">
        <v>1002172146099</v>
      </c>
      <c r="E417" s="24"/>
      <c r="F417" s="23">
        <v>0.73399999999999999</v>
      </c>
      <c r="G417" s="23">
        <f t="shared" si="34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3"/>
        <v>6100</v>
      </c>
      <c r="B418" s="39" t="s">
        <v>389</v>
      </c>
      <c r="C418" s="88" t="s">
        <v>36</v>
      </c>
      <c r="D418" s="89">
        <v>1002174986100</v>
      </c>
      <c r="E418" s="24"/>
      <c r="F418" s="23">
        <v>0.66</v>
      </c>
      <c r="G418" s="23">
        <f t="shared" si="34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ref="A419:A426" si="35">RIGHT(D419,4)</f>
        <v>6101</v>
      </c>
      <c r="B419" s="39" t="s">
        <v>390</v>
      </c>
      <c r="C419" s="88" t="s">
        <v>36</v>
      </c>
      <c r="D419" s="89">
        <v>1002174996101</v>
      </c>
      <c r="E419" s="24"/>
      <c r="F419" s="23">
        <v>0.76</v>
      </c>
      <c r="G419" s="23">
        <f t="shared" si="34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5"/>
        <v>6102</v>
      </c>
      <c r="B420" s="39" t="s">
        <v>391</v>
      </c>
      <c r="C420" s="88" t="s">
        <v>36</v>
      </c>
      <c r="D420" s="89">
        <v>1002175006102</v>
      </c>
      <c r="E420" s="24"/>
      <c r="F420" s="23">
        <v>0.47199999999999998</v>
      </c>
      <c r="G420" s="23">
        <f t="shared" si="34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5"/>
        <v>4933</v>
      </c>
      <c r="B421" s="39" t="s">
        <v>392</v>
      </c>
      <c r="C421" s="88" t="s">
        <v>36</v>
      </c>
      <c r="D421" s="89">
        <v>1002162094933</v>
      </c>
      <c r="E421" s="24"/>
      <c r="F421" s="23">
        <v>10</v>
      </c>
      <c r="G421" s="23">
        <f t="shared" ref="G421:G426" si="36">E421</f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5"/>
        <v>4934</v>
      </c>
      <c r="B422" s="39" t="s">
        <v>393</v>
      </c>
      <c r="C422" s="88" t="s">
        <v>36</v>
      </c>
      <c r="D422" s="89">
        <v>1002162094934</v>
      </c>
      <c r="E422" s="24"/>
      <c r="F422" s="23">
        <v>10</v>
      </c>
      <c r="G422" s="23">
        <f t="shared" si="36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5"/>
        <v>4935</v>
      </c>
      <c r="B423" s="39" t="s">
        <v>394</v>
      </c>
      <c r="C423" s="88" t="s">
        <v>36</v>
      </c>
      <c r="D423" s="89">
        <v>1002163474935</v>
      </c>
      <c r="E423" s="24"/>
      <c r="F423" s="23">
        <v>10</v>
      </c>
      <c r="G423" s="23">
        <f t="shared" si="36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5"/>
        <v>4936</v>
      </c>
      <c r="B424" s="39" t="s">
        <v>395</v>
      </c>
      <c r="C424" s="88" t="s">
        <v>36</v>
      </c>
      <c r="D424" s="89">
        <v>1002162144936</v>
      </c>
      <c r="E424" s="24"/>
      <c r="F424" s="23">
        <v>10</v>
      </c>
      <c r="G424" s="23">
        <f t="shared" si="36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5"/>
        <v>5351</v>
      </c>
      <c r="B425" s="39" t="s">
        <v>396</v>
      </c>
      <c r="C425" s="88" t="s">
        <v>36</v>
      </c>
      <c r="D425" s="89">
        <v>1002182025351</v>
      </c>
      <c r="E425" s="24"/>
      <c r="F425" s="23">
        <v>1.532</v>
      </c>
      <c r="G425" s="23">
        <f t="shared" si="36"/>
        <v>0</v>
      </c>
      <c r="H425" s="14">
        <v>24.51</v>
      </c>
      <c r="I425" s="14">
        <v>365</v>
      </c>
      <c r="J425" s="31"/>
    </row>
    <row r="426" spans="1:10" ht="15.75" thickBot="1" x14ac:dyDescent="0.3">
      <c r="A426" s="62" t="str">
        <f t="shared" si="35"/>
        <v>5431</v>
      </c>
      <c r="B426" s="39" t="s">
        <v>397</v>
      </c>
      <c r="C426" s="88" t="s">
        <v>36</v>
      </c>
      <c r="D426" s="89">
        <v>1002182135431</v>
      </c>
      <c r="E426" s="24"/>
      <c r="F426" s="23">
        <v>2.125</v>
      </c>
      <c r="G426" s="23">
        <f t="shared" si="36"/>
        <v>0</v>
      </c>
      <c r="H426" s="14">
        <v>21.25</v>
      </c>
      <c r="I426" s="14">
        <v>365</v>
      </c>
      <c r="J426" s="31"/>
    </row>
    <row r="427" spans="1:10" ht="16.5" thickTop="1" thickBot="1" x14ac:dyDescent="0.3">
      <c r="A427" s="66"/>
      <c r="B427" s="52" t="s">
        <v>398</v>
      </c>
      <c r="C427" s="16"/>
      <c r="D427" s="40"/>
      <c r="E427" s="17">
        <f>SUM(E5:E360)</f>
        <v>0</v>
      </c>
      <c r="F427" s="17"/>
      <c r="G427" s="17">
        <f>SUM(G11:G360)</f>
        <v>0</v>
      </c>
      <c r="H427" s="17"/>
      <c r="I427" s="17"/>
      <c r="J427" s="17"/>
    </row>
    <row r="428" spans="1:10" ht="15.75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2024-07-17T10:21:06Z</dcterms:modified>
</cp:coreProperties>
</file>