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B9B95D89-0D51-4346-9E52-5C7AE6ECF8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 l="1"/>
  <c r="A31" i="1"/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<sst xmlns="http://schemas.openxmlformats.org/spreadsheetml/2006/main" count="405" uniqueCount="240">
  <si>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</si>
  <si>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</si>
  <si>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</si>
  <si>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</si>
  <si>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</si>
  <si>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</si>
  <si>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</si>
  <si>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</si>
  <si>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</si>
  <si>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</si>
  <si>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</si>
  <si>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</si>
  <si>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</si>
  <si>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</si>
  <si>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</si>
  <si>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</si>
  <si>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</si>
  <si>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</si>
  <si>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</si>
  <si>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</si>
  <si>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</si>
  <si>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</si>
  <si>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</si>
  <si>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</si>
  <si>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</si>
  <si>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</si>
  <si>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</si>
  <si>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</si>
  <si>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</si>
  <si>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</si>
  <si>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</si>
  <si>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</si>
  <si>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</si>
  <si>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</si>
  <si>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</si>
  <si>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</si>
  <si>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</si>
  <si>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</si>
  <si>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</si>
  <si>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</si>
  <si>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</si>
  <si>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</si>
  <si>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</si>
  <si>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</si>
  <si>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</si>
  <si>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</si>
  <si>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</si>
  <si>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</si>
  <si>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</si>
  <si>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</si>
  <si>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</si>
  <si>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</si>
  <si>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</si>
  <si>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</si>
  <si>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</si>
  <si>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</si>
  <si>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</si>
  <si>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</si>
  <si>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</si>
  <si>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</si>
  <si>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</si>
  <si>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</si>
  <si>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</si>
  <si>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</si>
  <si>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</si>
  <si>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</si>
  <si>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</si>
  <si>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</si>
  <si>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</si>
  <si>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</si>
  <si>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</si>
  <si>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</si>
  <si>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</si>
  <si>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</si>
  <si>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</si>
  <si>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</si>
  <si>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</si>
  <si>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</si>
  <si>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</si>
  <si>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</si>
  <si>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</si>
  <si>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</si>
  <si>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</si>
  <si>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</si>
  <si>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</si>
  <si>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</si>
  <si>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</si>
  <si>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</si>
  <si>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</si>
  <si>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</si>
  <si>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</si>
  <si>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</si>
  <si>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</si>
  <si>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</si>
  <si>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</si>
  <si>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</si>
  <si>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</si>
  <si>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</si>
  <si>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</si>
  <si>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</si>
  <si>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</si>
  <si>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</si>
  <si>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</si>
  <si>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</si>
  <si>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</si>
  <si>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</si>
  <si>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</si>
  <si>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</si>
  <si>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</si>
  <si>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</si>
  <si>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</si>
  <si>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</si>
  <si>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</si>
  <si>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</si>
  <si>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</si>
  <si>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</si>
  <si>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</si>
  <si>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</si>
  <si>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</si>
  <si>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</si>
  <si>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</si>
  <si>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</si>
  <si>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</si>
  <si>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</si>
  <si>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</si>
  <si>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</si>
  <si>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</si>
  <si>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</si>
  <si>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</si>
  <si>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</si>
  <si>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</si>
  <si>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</si>
  <si>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</si>
  <si>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</si>
  <si>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</si>
  <si>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</si>
  <si>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</si>
  <si>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</si>
  <si>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</si>
  <si>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</si>
  <si>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</si>
  <si>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</si>
  <si>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</si>
  <si>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</si>
  <si>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</si>
  <si>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</si>
  <si>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</si>
  <si>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</si>
  <si>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</si>
  <si>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</si>
  <si>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</si>
  <si>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</si>
  <si>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</si>
  <si>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</si>
  <si>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</si>
  <si>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</si>
  <si>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</si>
  <si>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</si>
  <si>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</si>
  <si>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</si>
  <si>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</si>
  <si>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</si>
  <si>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</si>
  <si>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</si>
  <si>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</si>
  <si>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</si>
  <si>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</si>
  <si>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</si>
  <si>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</si>
  <si>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</si>
  <si>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</si>
  <si>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</si>
  <si>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</si>
  <si>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</si>
  <si>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</si>
  <si>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</si>
  <si>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</si>
  <si>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</si>
  <si>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</si>
  <si>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</si>
  <si>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</si>
  <si>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</si>
  <si>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</si>
  <si>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</si>
  <si>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</si>
  <si>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</si>
  <si>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</si>
  <si>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</si>
  <si>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</si>
  <si>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</si>
  <si>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</si>
  <si>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</si>
  <si>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</si>
  <si>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</si>
  <si>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</si>
  <si>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</si>
  <si>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</si>
  <si>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</si>
  <si>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</si>
  <si>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</si>
  <si>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</si>
  <si>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</si>
  <si>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</si>
  <si>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</si>
  <si>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</si>
  <si>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</si>
  <si>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</si>
  <si>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</si>
  <si>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</si>
  <si>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</si>
  <si>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</si>
  <si>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</si>
  <si>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</si>
  <si>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</si>
  <si>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</si>
  <si>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</si>
  <si>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</si>
  <si>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</si>
  <si>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</si>
  <si>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</si>
  <si>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</si>
  <si>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</si>
  <si>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</si>
  <si>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</si>
  <si>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</si>
  <si>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</si>
  <si>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</si>
  <si>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</si>
  <si>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</si>
  <si>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</si>
  <si>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</si>
  <si>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</si>
  <si>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</si>
  <si>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</si>
  <si>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</si>
  <si>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</si>
  <si>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</si>
  <si>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</si>
  <si>
    <t>БАЛЫКОВАЯ в/к в/у 0.84кг</t>
  </si>
  <si>
    <t>ГРУДИНКА ПРЕМИУМ к/в мл/к в/у 0,3кг_50с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</si>
</sst>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1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1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1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1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1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1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1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1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1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1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1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1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1" s="92" customFormat="1" ht="16.5" customHeight="1" x14ac:dyDescent="0.25">
      <c r="A31" s="94" t="str">
        <f t="shared" si="1"/>
        <v>6877</v>
      </c>
      <c r="B31" s="27" t="s">
        <v>236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  <c r="K31" s="82"/>
    </row>
    <row r="32" spans="1:11" s="92" customFormat="1" ht="16.5" customHeight="1" x14ac:dyDescent="0.25">
      <c r="A32" s="94" t="str">
        <f t="shared" si="1"/>
        <v>6888</v>
      </c>
      <c r="B32" s="27" t="s">
        <v>237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  <c r="K32" s="82"/>
    </row>
    <row r="33" spans="1:11" ht="16.5" customHeight="1" x14ac:dyDescent="0.25">
      <c r="A33" s="94" t="str">
        <f>RIGHT(D33:D184,4)</f>
        <v>5851</v>
      </c>
      <c r="B33" s="27" t="s">
        <v>44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45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46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47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48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49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50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51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52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53</v>
      </c>
      <c r="C42" s="30" t="s">
        <v>23</v>
      </c>
      <c r="D42" s="28">
        <v>1001022657075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54</v>
      </c>
      <c r="C43" s="30" t="s">
        <v>23</v>
      </c>
      <c r="D43" s="28">
        <v>1001022377070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55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56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57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58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59</v>
      </c>
      <c r="C48" s="31" t="s">
        <v>23</v>
      </c>
      <c r="D48" s="28">
        <v>1001024976829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60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61</v>
      </c>
      <c r="C50" s="33" t="s">
        <v>26</v>
      </c>
      <c r="D50" s="28">
        <v>1001022657073</v>
      </c>
      <c r="E50" s="24"/>
      <c r="F50" s="23"/>
      <c r="G50" s="23">
        <f>E50*0.35</f>
        <v>0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62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63</v>
      </c>
      <c r="C52" s="30" t="s">
        <v>26</v>
      </c>
      <c r="D52" s="28">
        <v>1001020836724</v>
      </c>
      <c r="E52" s="24"/>
      <c r="F52" s="23">
        <v>0.41</v>
      </c>
      <c r="G52" s="23">
        <f>F52*E52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64</v>
      </c>
      <c r="C53" s="30" t="s">
        <v>26</v>
      </c>
      <c r="D53" s="28">
        <v>1001024976616</v>
      </c>
      <c r="E53" s="24"/>
      <c r="F53" s="23">
        <v>0.3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65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66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67</v>
      </c>
      <c r="C56" s="30" t="s">
        <v>23</v>
      </c>
      <c r="D56" s="28">
        <v>1001022726303</v>
      </c>
      <c r="E56" s="24"/>
      <c r="F56" s="23">
        <v>1.0666666666666671</v>
      </c>
      <c r="G56" s="23">
        <f>E56*1</f>
        <v>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68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69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70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71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72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73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74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75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76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77</v>
      </c>
      <c r="C66" s="33" t="s">
        <v>26</v>
      </c>
      <c r="D66" s="28">
        <v>1001025766909</v>
      </c>
      <c r="E66" s="24"/>
      <c r="F66" s="23">
        <v>0.33</v>
      </c>
      <c r="G66" s="23">
        <f>E66*F66</f>
        <v>0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78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79</v>
      </c>
      <c r="C68" s="33" t="s">
        <v>26</v>
      </c>
      <c r="D68" s="28">
        <v>1001022377066</v>
      </c>
      <c r="E68" s="24"/>
      <c r="F68" s="23">
        <v>0.41</v>
      </c>
      <c r="G68" s="23">
        <f>E68*0.41</f>
        <v>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80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81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82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83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84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85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86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87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88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89</v>
      </c>
      <c r="C78" s="30" t="s">
        <v>23</v>
      </c>
      <c r="D78" s="28">
        <v>1001031076527</v>
      </c>
      <c r="E78" s="24"/>
      <c r="F78" s="23">
        <v>1.0166666666666671</v>
      </c>
      <c r="G78" s="23">
        <f>E78*1</f>
        <v>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90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91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92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93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94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95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238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96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97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98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99</v>
      </c>
      <c r="C89" s="33" t="s">
        <v>26</v>
      </c>
      <c r="D89" s="28">
        <v>1001303636793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100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101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102</v>
      </c>
      <c r="C92" s="33" t="s">
        <v>26</v>
      </c>
      <c r="D92" s="28">
        <v>1001304506684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103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104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105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106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107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108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109</v>
      </c>
      <c r="C99" s="33" t="s">
        <v>26</v>
      </c>
      <c r="D99" s="28">
        <v>1001214196459</v>
      </c>
      <c r="E99" s="24"/>
      <c r="F99" s="23">
        <v>0.1</v>
      </c>
      <c r="G99" s="23">
        <f>E99*F99</f>
        <v>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110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111</v>
      </c>
      <c r="C101" s="33" t="s">
        <v>26</v>
      </c>
      <c r="D101" s="28">
        <v>1001225416228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112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113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114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115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116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117</v>
      </c>
      <c r="C107" s="33" t="s">
        <v>26</v>
      </c>
      <c r="D107" s="28">
        <v>1001201976454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118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119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120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121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122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123</v>
      </c>
      <c r="C113" s="33" t="s">
        <v>26</v>
      </c>
      <c r="D113" s="28">
        <v>1001234146448</v>
      </c>
      <c r="E113" s="24"/>
      <c r="F113" s="23">
        <v>0.1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124</v>
      </c>
      <c r="C114" s="33" t="s">
        <v>26</v>
      </c>
      <c r="D114" s="28">
        <v>1001205376221</v>
      </c>
      <c r="E114" s="24"/>
      <c r="F114" s="23">
        <v>0.09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125</v>
      </c>
      <c r="C115" s="33" t="s">
        <v>26</v>
      </c>
      <c r="D115" s="28">
        <v>1001190765679</v>
      </c>
      <c r="E115" s="24"/>
      <c r="F115" s="23">
        <v>0.15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126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127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128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129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130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131</v>
      </c>
      <c r="C121" s="33" t="s">
        <v>26</v>
      </c>
      <c r="D121" s="28">
        <v>1001193115682</v>
      </c>
      <c r="E121" s="24"/>
      <c r="F121" s="23">
        <v>0.12</v>
      </c>
      <c r="G121" s="23">
        <f>E121*0.12</f>
        <v>0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132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133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134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135</v>
      </c>
      <c r="C125" s="33" t="s">
        <v>26</v>
      </c>
      <c r="D125" s="28">
        <v>1001202506453</v>
      </c>
      <c r="E125" s="24"/>
      <c r="F125" s="23">
        <v>0.1</v>
      </c>
      <c r="G125" s="23">
        <f>E125*0.1</f>
        <v>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136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137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138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139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140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141</v>
      </c>
      <c r="C131" s="32" t="s">
        <v>23</v>
      </c>
      <c r="D131" s="80">
        <v>1001095716866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142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143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144</v>
      </c>
      <c r="C134" s="35" t="s">
        <v>26</v>
      </c>
      <c r="D134" s="28">
        <v>1001084217090</v>
      </c>
      <c r="E134" s="24"/>
      <c r="F134" s="23">
        <v>0.3</v>
      </c>
      <c r="G134" s="23">
        <f>E134*F134</f>
        <v>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145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239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146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147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148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149</v>
      </c>
      <c r="C140" s="35" t="s">
        <v>26</v>
      </c>
      <c r="D140" s="28">
        <v>1001220286279</v>
      </c>
      <c r="E140" s="24"/>
      <c r="F140" s="23">
        <v>0.15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150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151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152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153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154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155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156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157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158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159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160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161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162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163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164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165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166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167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168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169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170</v>
      </c>
      <c r="C161" s="36" t="s">
        <v>26</v>
      </c>
      <c r="D161" s="68" t="s">
        <v>171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172</v>
      </c>
      <c r="C162" s="30" t="s">
        <v>23</v>
      </c>
      <c r="D162" s="68" t="s">
        <v>173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174</v>
      </c>
      <c r="C163" s="36" t="s">
        <v>26</v>
      </c>
      <c r="D163" s="69" t="s">
        <v>175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176</v>
      </c>
      <c r="C164" s="16"/>
      <c r="D164" s="48"/>
      <c r="E164" s="17">
        <f>SUM(E5:E163)</f>
        <v>0</v>
      </c>
      <c r="F164" s="17">
        <f>SUM(F10:F163)</f>
        <v>43.053333333333335</v>
      </c>
      <c r="G164" s="17">
        <f>SUM(G11:G163)</f>
        <v>0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142</v>
      </c>
    </row>
    <row r="2" spans="2:3" x14ac:dyDescent="0.25">
      <c r="B2" s="58" t="s">
        <v>177</v>
      </c>
      <c r="C2" s="81"/>
    </row>
    <row r="3" spans="2:3" x14ac:dyDescent="0.25">
      <c r="B3" s="27" t="s">
        <v>178</v>
      </c>
      <c r="C3" s="63"/>
    </row>
    <row r="4" spans="2:3" x14ac:dyDescent="0.25">
      <c r="B4" s="44" t="s">
        <v>179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132</v>
      </c>
      <c r="C6" s="61"/>
    </row>
    <row r="7" spans="2:3" x14ac:dyDescent="0.25">
      <c r="B7" s="71" t="s">
        <v>180</v>
      </c>
      <c r="C7" s="81"/>
    </row>
    <row r="8" spans="2:3" x14ac:dyDescent="0.25">
      <c r="B8" s="27" t="s">
        <v>35</v>
      </c>
    </row>
    <row r="9" spans="2:3" x14ac:dyDescent="0.25">
      <c r="B9" s="79" t="s">
        <v>181</v>
      </c>
      <c r="C9" s="81"/>
    </row>
    <row r="10" spans="2:3" x14ac:dyDescent="0.25">
      <c r="B10" s="29" t="s">
        <v>182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183</v>
      </c>
    </row>
    <row r="14" spans="2:3" x14ac:dyDescent="0.25">
      <c r="B14" s="27" t="s">
        <v>184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185</v>
      </c>
    </row>
    <row r="18" spans="2:3" x14ac:dyDescent="0.25">
      <c r="B18" s="27" t="s">
        <v>186</v>
      </c>
      <c r="C18" s="62"/>
    </row>
    <row r="19" spans="2:3" x14ac:dyDescent="0.25">
      <c r="B19" s="58" t="s">
        <v>187</v>
      </c>
      <c r="C19" s="61"/>
    </row>
    <row r="20" spans="2:3" x14ac:dyDescent="0.25">
      <c r="B20" s="70" t="s">
        <v>134</v>
      </c>
    </row>
    <row r="21" spans="2:3" x14ac:dyDescent="0.25">
      <c r="B21" s="58" t="s">
        <v>188</v>
      </c>
      <c r="C21" s="81"/>
    </row>
    <row r="22" spans="2:3" x14ac:dyDescent="0.25">
      <c r="B22" s="67" t="s">
        <v>189</v>
      </c>
      <c r="C22" s="61"/>
    </row>
    <row r="23" spans="2:3" x14ac:dyDescent="0.25">
      <c r="B23" s="27" t="s">
        <v>113</v>
      </c>
    </row>
    <row r="24" spans="2:3" x14ac:dyDescent="0.25">
      <c r="B24" s="27" t="s">
        <v>131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190</v>
      </c>
    </row>
    <row r="28" spans="2:3" x14ac:dyDescent="0.25">
      <c r="B28" s="78" t="s">
        <v>71</v>
      </c>
      <c r="C28" s="61"/>
    </row>
    <row r="29" spans="2:3" x14ac:dyDescent="0.25">
      <c r="B29" s="45" t="s">
        <v>191</v>
      </c>
    </row>
    <row r="30" spans="2:3" x14ac:dyDescent="0.25">
      <c r="B30" s="70" t="s">
        <v>44</v>
      </c>
    </row>
    <row r="31" spans="2:3" x14ac:dyDescent="0.25">
      <c r="B31" s="66" t="s">
        <v>192</v>
      </c>
      <c r="C31" s="61"/>
    </row>
    <row r="32" spans="2:3" x14ac:dyDescent="0.25">
      <c r="B32" s="79" t="s">
        <v>193</v>
      </c>
      <c r="C32" s="81"/>
    </row>
    <row r="33" spans="2:3" x14ac:dyDescent="0.25">
      <c r="B33" s="79" t="s">
        <v>194</v>
      </c>
      <c r="C33" s="61"/>
    </row>
    <row r="34" spans="2:3" x14ac:dyDescent="0.25">
      <c r="B34" s="66" t="s">
        <v>195</v>
      </c>
      <c r="C34" s="61"/>
    </row>
    <row r="35" spans="2:3" x14ac:dyDescent="0.25">
      <c r="B35" s="27" t="s">
        <v>196</v>
      </c>
    </row>
    <row r="36" spans="2:3" x14ac:dyDescent="0.25">
      <c r="B36" s="27" t="s">
        <v>197</v>
      </c>
    </row>
    <row r="37" spans="2:3" x14ac:dyDescent="0.25">
      <c r="B37" s="79" t="s">
        <v>149</v>
      </c>
      <c r="C37" s="81"/>
    </row>
    <row r="38" spans="2:3" x14ac:dyDescent="0.25">
      <c r="B38" s="66" t="s">
        <v>198</v>
      </c>
      <c r="C38" s="61"/>
    </row>
    <row r="39" spans="2:3" x14ac:dyDescent="0.25">
      <c r="B39" s="27" t="s">
        <v>199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200</v>
      </c>
    </row>
    <row r="46" spans="2:3" x14ac:dyDescent="0.25">
      <c r="B46" s="66" t="s">
        <v>201</v>
      </c>
      <c r="C46" s="61"/>
    </row>
    <row r="47" spans="2:3" x14ac:dyDescent="0.25">
      <c r="B47" s="27" t="s">
        <v>202</v>
      </c>
    </row>
    <row r="48" spans="2:3" x14ac:dyDescent="0.25">
      <c r="B48" s="66" t="s">
        <v>203</v>
      </c>
      <c r="C48" s="61"/>
    </row>
    <row r="49" spans="2:3" x14ac:dyDescent="0.25">
      <c r="B49" s="66" t="s">
        <v>204</v>
      </c>
      <c r="C49" s="61"/>
    </row>
    <row r="50" spans="2:3" x14ac:dyDescent="0.25">
      <c r="B50" s="66" t="s">
        <v>205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206</v>
      </c>
      <c r="C52" s="61"/>
    </row>
    <row r="53" spans="2:3" x14ac:dyDescent="0.25">
      <c r="B53" s="79" t="s">
        <v>207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208</v>
      </c>
      <c r="C55" s="81"/>
    </row>
    <row r="56" spans="2:3" x14ac:dyDescent="0.25">
      <c r="B56" s="70" t="s">
        <v>135</v>
      </c>
    </row>
    <row r="57" spans="2:3" x14ac:dyDescent="0.25">
      <c r="B57" s="27" t="s">
        <v>117</v>
      </c>
    </row>
    <row r="58" spans="2:3" x14ac:dyDescent="0.25">
      <c r="B58" s="79" t="s">
        <v>209</v>
      </c>
      <c r="C58" s="61"/>
    </row>
    <row r="59" spans="2:3" x14ac:dyDescent="0.25">
      <c r="B59" s="79" t="s">
        <v>210</v>
      </c>
      <c r="C59" s="61"/>
    </row>
    <row r="60" spans="2:3" x14ac:dyDescent="0.25">
      <c r="B60" s="79" t="s">
        <v>211</v>
      </c>
      <c r="C60" s="81"/>
    </row>
    <row r="61" spans="2:3" x14ac:dyDescent="0.25">
      <c r="B61" s="27" t="s">
        <v>114</v>
      </c>
    </row>
    <row r="62" spans="2:3" x14ac:dyDescent="0.25">
      <c r="B62" s="66" t="s">
        <v>212</v>
      </c>
      <c r="C62" s="61"/>
    </row>
    <row r="63" spans="2:3" x14ac:dyDescent="0.25">
      <c r="B63" s="79" t="s">
        <v>213</v>
      </c>
      <c r="C63" s="81"/>
    </row>
    <row r="64" spans="2:3" x14ac:dyDescent="0.25">
      <c r="B64" s="55" t="s">
        <v>89</v>
      </c>
    </row>
    <row r="65" spans="2:3" x14ac:dyDescent="0.25">
      <c r="B65" s="55" t="s">
        <v>214</v>
      </c>
      <c r="C65" s="61"/>
    </row>
    <row r="66" spans="2:3" x14ac:dyDescent="0.25">
      <c r="B66" s="55" t="s">
        <v>215</v>
      </c>
      <c r="C66" s="61"/>
    </row>
    <row r="67" spans="2:3" x14ac:dyDescent="0.25">
      <c r="B67" s="79" t="s">
        <v>216</v>
      </c>
      <c r="C67" s="61"/>
    </row>
    <row r="68" spans="2:3" x14ac:dyDescent="0.25">
      <c r="B68" s="79" t="s">
        <v>217</v>
      </c>
      <c r="C68" s="61"/>
    </row>
    <row r="69" spans="2:3" x14ac:dyDescent="0.25">
      <c r="B69" s="79" t="s">
        <v>218</v>
      </c>
      <c r="C69" s="61"/>
    </row>
    <row r="70" spans="2:3" x14ac:dyDescent="0.25">
      <c r="B70" s="79" t="s">
        <v>219</v>
      </c>
      <c r="C70" s="61"/>
    </row>
    <row r="71" spans="2:3" x14ac:dyDescent="0.25">
      <c r="B71" s="79" t="s">
        <v>220</v>
      </c>
      <c r="C71" s="61"/>
    </row>
    <row r="72" spans="2:3" x14ac:dyDescent="0.25">
      <c r="B72" s="79" t="s">
        <v>221</v>
      </c>
      <c r="C72" s="81"/>
    </row>
    <row r="73" spans="2:3" x14ac:dyDescent="0.25">
      <c r="B73" s="79" t="s">
        <v>222</v>
      </c>
      <c r="C73" s="81"/>
    </row>
    <row r="74" spans="2:3" x14ac:dyDescent="0.25">
      <c r="B74" s="79" t="s">
        <v>223</v>
      </c>
      <c r="C74" s="81"/>
    </row>
    <row r="75" spans="2:3" x14ac:dyDescent="0.25">
      <c r="B75" s="79" t="s">
        <v>224</v>
      </c>
      <c r="C75" s="81"/>
    </row>
    <row r="76" spans="2:3" x14ac:dyDescent="0.25">
      <c r="B76" s="60" t="s">
        <v>225</v>
      </c>
      <c r="C76" s="61"/>
    </row>
    <row r="77" spans="2:3" x14ac:dyDescent="0.25">
      <c r="B77" s="60" t="s">
        <v>226</v>
      </c>
      <c r="C77" s="61"/>
    </row>
    <row r="78" spans="2:3" x14ac:dyDescent="0.25">
      <c r="B78" s="60" t="s">
        <v>227</v>
      </c>
      <c r="C78" s="61"/>
    </row>
    <row r="79" spans="2:3" x14ac:dyDescent="0.25">
      <c r="B79" s="60" t="s">
        <v>228</v>
      </c>
      <c r="C79" s="61"/>
    </row>
    <row r="80" spans="2:3" x14ac:dyDescent="0.25">
      <c r="B80" s="60" t="s">
        <v>229</v>
      </c>
      <c r="C80" s="61"/>
    </row>
    <row r="81" spans="2:4" x14ac:dyDescent="0.25">
      <c r="B81" s="60" t="s">
        <v>230</v>
      </c>
      <c r="C81" s="61"/>
    </row>
    <row r="82" spans="2:4" x14ac:dyDescent="0.25">
      <c r="B82" s="60" t="s">
        <v>231</v>
      </c>
      <c r="C82" s="61"/>
    </row>
    <row r="83" spans="2:4" x14ac:dyDescent="0.25">
      <c r="B83" s="60" t="s">
        <v>232</v>
      </c>
      <c r="C83" s="61"/>
    </row>
    <row r="84" spans="2:4" x14ac:dyDescent="0.25">
      <c r="B84" s="60" t="s">
        <v>233</v>
      </c>
      <c r="C84" s="61"/>
    </row>
    <row r="85" spans="2:4" x14ac:dyDescent="0.25">
      <c r="B85" s="60" t="s">
        <v>234</v>
      </c>
      <c r="C85" s="61"/>
    </row>
    <row r="86" spans="2:4" x14ac:dyDescent="0.25">
      <c r="B86" s="67" t="s">
        <v>235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2025-04-01T06:03:29Z</dcterms:modified>
</cp:coreProperties>
</file>