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F9423C82-E756-4E86-962C-89F049C3D0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8" i="1" l="1"/>
  <c r="A118" i="1"/>
  <c r="G73" i="1" l="1"/>
  <c r="A73" i="1"/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<sst xmlns="http://schemas.openxmlformats.org/spreadsheetml/2006/main" count="359" uniqueCount="211">
  <si>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</si>
  <si>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</si>
  <si>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</si>
  <si>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</si>
  <si>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</si>
  <si>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</si>
  <si>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</si>
  <si>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</si>
  <si>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</si>
  <si>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</si>
  <si>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</si>
  <si>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</si>
  <si>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</si>
  <si>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</si>
  <si>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</si>
  <si>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</si>
  <si>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</si>
  <si>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</si>
  <si>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</si>
  <si>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</si>
  <si>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</si>
  <si>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</si>
  <si>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</si>
  <si>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</si>
  <si>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</si>
  <si>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</si>
  <si>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</si>
  <si>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</si>
  <si>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</si>
  <si>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</si>
  <si>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</si>
  <si>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</si>
  <si>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</si>
  <si>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</si>
  <si>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</si>
  <si>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</si>
  <si>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</si>
  <si>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</si>
  <si>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</si>
  <si>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</si>
  <si>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</si>
  <si>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</si>
  <si>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</si>
  <si>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</si>
  <si>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</si>
  <si>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</si>
  <si>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</si>
  <si>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</si>
  <si>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</si>
  <si>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</si>
  <si>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</si>
  <si>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</si>
  <si>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</si>
  <si>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</si>
  <si>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</si>
  <si>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</si>
  <si>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</si>
  <si>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</si>
  <si>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</si>
  <si>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</si>
  <si>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</si>
  <si>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</si>
  <si>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</si>
  <si>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</si>
  <si>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</si>
  <si>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</si>
  <si>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</si>
  <si>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</si>
  <si>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</si>
  <si>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</si>
  <si>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</si>
  <si>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</si>
  <si>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</si>
  <si>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</si>
  <si>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</si>
  <si>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</si>
  <si>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</si>
  <si>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</si>
  <si>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</si>
  <si>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</si>
  <si>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</si>
  <si>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</si>
  <si>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</si>
  <si>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</si>
  <si>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</si>
  <si>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</si>
  <si>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</si>
  <si>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</si>
  <si>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</si>
  <si>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</si>
  <si>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</si>
  <si>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</si>
  <si>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</si>
  <si>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</si>
  <si>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</si>
  <si>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</si>
  <si>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</si>
  <si>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</si>
  <si>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</si>
  <si>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</si>
  <si>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</si>
  <si>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</si>
  <si>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</si>
  <si>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</si>
  <si>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</si>
  <si>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</si>
  <si>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</si>
  <si>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</si>
  <si>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</si>
  <si>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</si>
  <si>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</si>
  <si>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</si>
  <si>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</si>
  <si>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</si>
  <si>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</si>
  <si>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</si>
  <si>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</si>
  <si>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</si>
  <si>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</si>
  <si>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</si>
  <si>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</si>
  <si>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</si>
  <si>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</si>
  <si>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</si>
  <si>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</si>
  <si>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</si>
  <si>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</si>
  <si>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</si>
  <si>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</si>
  <si>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</si>
  <si>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</si>
  <si>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</si>
  <si>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</si>
  <si>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</si>
  <si>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</si>
  <si>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</si>
  <si>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</si>
  <si>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</si>
  <si>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</si>
  <si>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</si>
  <si>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</si>
  <si>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</si>
  <si>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</si>
  <si>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</si>
  <si>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</si>
  <si>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</si>
  <si>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</si>
  <si>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</si>
  <si>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</si>
  <si>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</si>
  <si>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</si>
  <si>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</si>
  <si>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</si>
  <si>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</si>
  <si>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</si>
  <si>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</si>
  <si>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</si>
  <si>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</si>
  <si>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</si>
  <si>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</si>
  <si>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</si>
  <si>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</si>
  <si>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</si>
  <si>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</si>
  <si>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</si>
  <si>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</si>
  <si>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</si>
  <si>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</si>
  <si>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</si>
  <si>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</si>
  <si>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</si>
  <si>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</si>
  <si>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</si>
  <si>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</si>
  <si>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</si>
  <si>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</si>
  <si>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</si>
  <si>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</si>
  <si>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</si>
  <si>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</si>
  <si>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</si>
  <si>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</si>
  <si>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</si>
  <si>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</si>
  <si>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</si>
  <si>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</si>
  <si>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</si>
  <si>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</si>
  <si>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</si>
  <si>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</si>
  <si>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</si>
  <si>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</si>
  <si>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</si>
  <si>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</si>
  <si>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</si>
  <si>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</si>
  <si>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</si>
  <si>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</si>
  <si>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</si>
  <si>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</si>
  <si>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</si>
  <si>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</si>
  <si>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</si>
  <si>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</si>
  <si>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</si>
  <si>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</si>
  <si>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</si>
  <si>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</si>
  <si>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</si>
  <si>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КРАКОВСКАЯ п/к н/о мгс_30с</t>
  </si>
  <si>
    <t>ДЫМОВИЦА ИЗ ОКОРОКА к/в мл/к в/у 0.3кг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</si>
</sst>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45570</v>
      </c>
      <c r="E3" s="7" t="s">
        <v>3</v>
      </c>
      <c r="F3" s="97"/>
      <c r="G3" s="101">
        <v>45573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RIGHT(D16:D143,4)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RIGHT(D17:D144,4)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RIGHT(D18:D145,4)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RIGHT(D19:D146,4)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RIGHT(D20:D147,4)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RIGHT(D21:D148,4)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RIGHT(D22:D149,4)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RIGHT(D23:D150,4)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/>
      <c r="F44" s="23"/>
      <c r="G44" s="23">
        <f>E44*0.35</f>
        <v>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/>
      <c r="F56" s="23"/>
      <c r="G56" s="23">
        <f>E56*0.36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/>
      <c r="F57" s="23">
        <v>0.33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/>
      <c r="F59" s="23">
        <v>0.4</v>
      </c>
      <c r="G59" s="23">
        <f>E59*0.4</f>
        <v>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1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39"/>
    </row>
    <row r="66" spans="1:11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1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39"/>
    </row>
    <row r="68" spans="1:11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1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/>
      <c r="F70" s="23"/>
      <c r="G70" s="23">
        <f>E70*0.33</f>
        <v>0</v>
      </c>
      <c r="H70" s="14"/>
      <c r="I70" s="14"/>
      <c r="J70" s="39"/>
    </row>
    <row r="71" spans="1:11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1" s="92" customFormat="1" ht="16.5" customHeight="1" x14ac:dyDescent="0.25">
      <c r="A73" s="94" t="str">
        <f>RIGHT(D73:D198,4)</f>
        <v>4903</v>
      </c>
      <c r="B73" s="27" t="s">
        <v>209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  <c r="K73" s="82"/>
    </row>
    <row r="74" spans="1:11" ht="16.5" customHeight="1" x14ac:dyDescent="0.25">
      <c r="A74" s="94" t="str">
        <f>RIGHT(D74:D198,4)</f>
        <v>6794</v>
      </c>
      <c r="B74" s="27" t="s">
        <v>87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1" ht="16.5" customHeight="1" thickBot="1" x14ac:dyDescent="0.3">
      <c r="A75" s="94" t="str">
        <f>RIGHT(D75:D196,4)</f>
        <v>6773</v>
      </c>
      <c r="B75" s="27" t="s">
        <v>88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1" ht="16.5" customHeight="1" thickTop="1" thickBot="1" x14ac:dyDescent="0.3">
      <c r="A76" s="94" t="str">
        <f>RIGHT(D76:D199,4)</f>
        <v/>
      </c>
      <c r="B76" s="74" t="s">
        <v>89</v>
      </c>
      <c r="C76" s="74"/>
      <c r="D76" s="74"/>
      <c r="E76" s="74"/>
      <c r="F76" s="73"/>
      <c r="G76" s="74"/>
      <c r="H76" s="74"/>
      <c r="I76" s="74"/>
      <c r="J76" s="75"/>
    </row>
    <row r="77" spans="1:11" ht="16.5" customHeight="1" thickTop="1" x14ac:dyDescent="0.25">
      <c r="A77" s="94" t="str">
        <f>RIGHT(D77:D200,4)</f>
        <v>6683</v>
      </c>
      <c r="B77" s="27" t="s">
        <v>90</v>
      </c>
      <c r="C77" s="33" t="s">
        <v>26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1" ht="16.5" customHeight="1" x14ac:dyDescent="0.25">
      <c r="A78" s="94" t="str">
        <f>RIGHT(D78:D202,4)</f>
        <v>6793</v>
      </c>
      <c r="B78" s="27" t="s">
        <v>91</v>
      </c>
      <c r="C78" s="33" t="s">
        <v>26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39"/>
    </row>
    <row r="79" spans="1:11" ht="16.5" customHeight="1" x14ac:dyDescent="0.25">
      <c r="A79" s="94" t="str">
        <f>RIGHT(D79:D203,4)</f>
        <v>6795</v>
      </c>
      <c r="B79" s="27" t="s">
        <v>92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RIGHT(D80:D203,4)</f>
        <v>6807</v>
      </c>
      <c r="B80" s="27" t="s">
        <v>93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94</v>
      </c>
      <c r="C81" s="33" t="s">
        <v>26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95</v>
      </c>
      <c r="C82" s="33" t="s">
        <v>26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96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97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98</v>
      </c>
      <c r="C85" s="33" t="s">
        <v>26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99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100</v>
      </c>
      <c r="C87" s="30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101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102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103</v>
      </c>
      <c r="C90" s="33" t="s">
        <v>26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104</v>
      </c>
      <c r="C91" s="30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>RIGHT(D92:D210,4)</f>
        <v>6697</v>
      </c>
      <c r="B92" s="27" t="s">
        <v>105</v>
      </c>
      <c r="C92" s="36" t="s">
        <v>26</v>
      </c>
      <c r="D92" s="28">
        <v>1001301876697</v>
      </c>
      <c r="E92" s="24"/>
      <c r="F92" s="23">
        <v>0.35</v>
      </c>
      <c r="G92" s="23">
        <f>E92*0.35</f>
        <v>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>RIGHT(D93:D211,4)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RIGHT(D94:D212,4)</f>
        <v>5706</v>
      </c>
      <c r="B94" s="27" t="s">
        <v>107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>RIGHT(D95:D213,4)</f>
        <v>6454</v>
      </c>
      <c r="B95" s="27" t="s">
        <v>108</v>
      </c>
      <c r="C95" s="33" t="s">
        <v>26</v>
      </c>
      <c r="D95" s="28">
        <v>1001201976454</v>
      </c>
      <c r="E95" s="24"/>
      <c r="F95" s="23">
        <v>0.1</v>
      </c>
      <c r="G95" s="23">
        <f>E95*0.1</f>
        <v>0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>RIGHT(D96:D214,4)</f>
        <v>6222</v>
      </c>
      <c r="B96" s="27" t="s">
        <v>109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RIGHT(D97:D215,4)</f>
        <v>5931</v>
      </c>
      <c r="B97" s="27" t="s">
        <v>110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111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112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113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114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115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116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117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118</v>
      </c>
      <c r="C105" s="33" t="s">
        <v>26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119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120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121</v>
      </c>
      <c r="C108" s="33" t="s">
        <v>26</v>
      </c>
      <c r="D108" s="28">
        <v>1001202506453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123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124</v>
      </c>
      <c r="C111" s="32" t="s">
        <v>26</v>
      </c>
      <c r="D111" s="80">
        <v>1001092436495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125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1" ht="16.5" customHeight="1" thickBot="1" x14ac:dyDescent="0.3">
      <c r="A113" s="94" t="str">
        <f>RIGHT(D113:D231,4)</f>
        <v>3215</v>
      </c>
      <c r="B113" s="27" t="s">
        <v>126</v>
      </c>
      <c r="C113" s="37" t="s">
        <v>26</v>
      </c>
      <c r="D113" s="51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39"/>
    </row>
    <row r="114" spans="1:11" ht="16.5" customHeight="1" thickTop="1" thickBot="1" x14ac:dyDescent="0.3">
      <c r="A114" s="94" t="str">
        <f>RIGHT(D114:D234,4)</f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1" ht="16.5" customHeight="1" thickTop="1" x14ac:dyDescent="0.25">
      <c r="A115" s="94" t="str">
        <f>RIGHT(D115:D237,4)</f>
        <v>6206</v>
      </c>
      <c r="B115" s="47" t="s">
        <v>128</v>
      </c>
      <c r="C115" s="35" t="s">
        <v>26</v>
      </c>
      <c r="D115" s="28">
        <v>1001084216206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39"/>
    </row>
    <row r="116" spans="1:11" ht="16.5" customHeight="1" x14ac:dyDescent="0.25">
      <c r="A116" s="94" t="str">
        <f>RIGHT(D116:D238,4)</f>
        <v>4691</v>
      </c>
      <c r="B116" s="47" t="s">
        <v>129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0">F116*E116</f>
        <v>0</v>
      </c>
      <c r="H116" s="14"/>
      <c r="I116" s="14"/>
      <c r="J116" s="93"/>
    </row>
    <row r="117" spans="1:11" ht="16.5" customHeight="1" x14ac:dyDescent="0.25">
      <c r="A117" s="94" t="str">
        <f>RIGHT(D117:D239,4)</f>
        <v>6200</v>
      </c>
      <c r="B117" s="47" t="s">
        <v>130</v>
      </c>
      <c r="C117" s="35" t="s">
        <v>26</v>
      </c>
      <c r="D117" s="28">
        <v>1001085636200</v>
      </c>
      <c r="E117" s="24"/>
      <c r="F117" s="23">
        <v>0.3</v>
      </c>
      <c r="G117" s="23">
        <f t="shared" si="0"/>
        <v>0</v>
      </c>
      <c r="H117" s="14"/>
      <c r="I117" s="14"/>
      <c r="J117" s="93"/>
    </row>
    <row r="118" spans="1:11" s="92" customFormat="1" ht="16.5" customHeight="1" x14ac:dyDescent="0.25">
      <c r="A118" s="94" t="str">
        <f>RIGHT(D118:D240,4)</f>
        <v>6842</v>
      </c>
      <c r="B118" s="47" t="s">
        <v>210</v>
      </c>
      <c r="C118" s="35" t="s">
        <v>26</v>
      </c>
      <c r="D118" s="28">
        <v>1001080216842</v>
      </c>
      <c r="E118" s="24"/>
      <c r="F118" s="23">
        <v>0.3</v>
      </c>
      <c r="G118" s="23">
        <f t="shared" ref="G118" si="1">F118*E118</f>
        <v>0</v>
      </c>
      <c r="H118" s="14"/>
      <c r="I118" s="14"/>
      <c r="J118" s="93"/>
      <c r="K118" s="82"/>
    </row>
    <row r="119" spans="1:11" ht="16.5" customHeight="1" x14ac:dyDescent="0.25">
      <c r="A119" s="94" t="str">
        <f>RIGHT(D119:D240,4)</f>
        <v>6492</v>
      </c>
      <c r="B119" s="47" t="s">
        <v>131</v>
      </c>
      <c r="C119" s="35" t="s">
        <v>26</v>
      </c>
      <c r="D119" s="28">
        <v>1001084226492</v>
      </c>
      <c r="E119" s="24"/>
      <c r="F119" s="23">
        <v>0.3</v>
      </c>
      <c r="G119" s="23">
        <f t="shared" si="0"/>
        <v>0</v>
      </c>
      <c r="H119" s="14"/>
      <c r="I119" s="14"/>
      <c r="J119" s="93"/>
    </row>
    <row r="120" spans="1:11" ht="16.5" customHeight="1" x14ac:dyDescent="0.25">
      <c r="A120" s="94" t="str">
        <f>RIGHT(D120:D238,4)</f>
        <v>6279</v>
      </c>
      <c r="B120" s="47" t="s">
        <v>132</v>
      </c>
      <c r="C120" s="35" t="s">
        <v>26</v>
      </c>
      <c r="D120" s="28">
        <v>1001220286279</v>
      </c>
      <c r="E120" s="24"/>
      <c r="F120" s="23">
        <v>0.15</v>
      </c>
      <c r="G120" s="23">
        <f t="shared" si="0"/>
        <v>0</v>
      </c>
      <c r="H120" s="14"/>
      <c r="I120" s="14"/>
      <c r="J120" s="93"/>
    </row>
    <row r="121" spans="1:11" ht="16.5" customHeight="1" x14ac:dyDescent="0.25">
      <c r="A121" s="94" t="str">
        <f>RIGHT(D121:D239,4)</f>
        <v>4786</v>
      </c>
      <c r="B121" s="47" t="s">
        <v>133</v>
      </c>
      <c r="C121" s="35" t="s">
        <v>26</v>
      </c>
      <c r="D121" s="28">
        <v>1001053944786</v>
      </c>
      <c r="E121" s="24"/>
      <c r="F121" s="23">
        <v>7.0000000000000007E-2</v>
      </c>
      <c r="G121" s="23">
        <f t="shared" si="0"/>
        <v>0</v>
      </c>
      <c r="H121" s="14"/>
      <c r="I121" s="14"/>
      <c r="J121" s="93"/>
    </row>
    <row r="122" spans="1:11" ht="16.5" customHeight="1" x14ac:dyDescent="0.25">
      <c r="A122" s="94" t="str">
        <f>RIGHT(D122:D240,4)</f>
        <v>6921</v>
      </c>
      <c r="B122" s="27" t="s">
        <v>134</v>
      </c>
      <c r="C122" s="33" t="s">
        <v>26</v>
      </c>
      <c r="D122" s="28">
        <v>1001223296921</v>
      </c>
      <c r="E122" s="24"/>
      <c r="F122" s="23">
        <v>0.14000000000000001</v>
      </c>
      <c r="G122" s="23">
        <f t="shared" si="0"/>
        <v>0</v>
      </c>
      <c r="H122" s="14"/>
      <c r="I122" s="14"/>
      <c r="J122" s="39"/>
    </row>
    <row r="123" spans="1:11" ht="16.5" customHeight="1" thickBot="1" x14ac:dyDescent="0.3">
      <c r="A123" s="94" t="str">
        <f>RIGHT(D123:D238,4)</f>
        <v>6919</v>
      </c>
      <c r="B123" s="47" t="s">
        <v>135</v>
      </c>
      <c r="C123" s="35" t="s">
        <v>26</v>
      </c>
      <c r="D123" s="28">
        <v>1001223296919</v>
      </c>
      <c r="E123" s="24"/>
      <c r="F123" s="23"/>
      <c r="G123" s="23">
        <f>E123*0.18</f>
        <v>0</v>
      </c>
      <c r="H123" s="14"/>
      <c r="I123" s="14"/>
      <c r="J123" s="93"/>
    </row>
    <row r="124" spans="1:11" ht="16.5" customHeight="1" thickTop="1" thickBot="1" x14ac:dyDescent="0.3">
      <c r="A124" s="94" t="str">
        <f>RIGHT(D124:D239,4)</f>
        <v/>
      </c>
      <c r="B124" s="74" t="s">
        <v>136</v>
      </c>
      <c r="C124" s="74"/>
      <c r="D124" s="74"/>
      <c r="E124" s="74"/>
      <c r="F124" s="73"/>
      <c r="G124" s="74"/>
      <c r="H124" s="74"/>
      <c r="I124" s="74"/>
      <c r="J124" s="75"/>
    </row>
    <row r="125" spans="1:11" ht="16.5" customHeight="1" thickTop="1" thickBot="1" x14ac:dyDescent="0.3">
      <c r="A125" s="94" t="str">
        <f>RIGHT(D125:D242,4)</f>
        <v/>
      </c>
      <c r="B125" s="74" t="s">
        <v>137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x14ac:dyDescent="0.25">
      <c r="A126" s="94" t="str">
        <f>RIGHT(D126:D243,4)</f>
        <v>6314</v>
      </c>
      <c r="B126" s="47" t="s">
        <v>138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x14ac:dyDescent="0.25">
      <c r="A127" s="94" t="str">
        <f>RIGHT(D127:D244,4)</f>
        <v>6155</v>
      </c>
      <c r="B127" s="47" t="s">
        <v>139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1" ht="16.5" customHeight="1" x14ac:dyDescent="0.25">
      <c r="A128" s="94" t="str">
        <f>RIGHT(D128:D245,4)</f>
        <v>6157</v>
      </c>
      <c r="B128" s="47" t="s">
        <v>140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2">RIGHT(D129:D244,4)</f>
        <v>6313</v>
      </c>
      <c r="B129" s="47" t="s">
        <v>141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2"/>
        <v/>
      </c>
      <c r="B130" s="74" t="s">
        <v>142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2"/>
        <v>4945</v>
      </c>
      <c r="B131" s="47" t="s">
        <v>143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2"/>
        <v/>
      </c>
      <c r="B132" s="74" t="s">
        <v>144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2"/>
        <v>4956</v>
      </c>
      <c r="B133" s="89" t="s">
        <v>145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2"/>
        <v>1762</v>
      </c>
      <c r="B134" s="47" t="s">
        <v>146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2"/>
        <v>1764</v>
      </c>
      <c r="B135" s="47" t="s">
        <v>147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2"/>
        <v/>
      </c>
      <c r="B136" s="74" t="s">
        <v>148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2"/>
        <v/>
      </c>
      <c r="B137" s="74" t="s">
        <v>149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2"/>
        <v>6004</v>
      </c>
      <c r="B138" s="47" t="s">
        <v>150</v>
      </c>
      <c r="C138" s="36" t="s">
        <v>26</v>
      </c>
      <c r="D138" s="68" t="s">
        <v>151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2"/>
        <v>5417</v>
      </c>
      <c r="B139" s="47" t="s">
        <v>152</v>
      </c>
      <c r="C139" s="30" t="s">
        <v>23</v>
      </c>
      <c r="D139" s="68" t="s">
        <v>153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2"/>
        <v>6019</v>
      </c>
      <c r="B140" s="47" t="s">
        <v>154</v>
      </c>
      <c r="C140" s="36" t="s">
        <v>26</v>
      </c>
      <c r="D140" s="69" t="s">
        <v>155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156</v>
      </c>
      <c r="C141" s="16"/>
      <c r="D141" s="48"/>
      <c r="E141" s="17">
        <f>SUM(E5:E140)</f>
        <v>0</v>
      </c>
      <c r="F141" s="17">
        <f>SUM(F10:F140)</f>
        <v>39.534166666666671</v>
      </c>
      <c r="G141" s="17">
        <f>SUM(G11:G140)</f>
        <v>0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4" xr:uid="{00000000-0002-0000-0000-000000000000}">
      <formula1>40</formula1>
    </dataValidation>
    <dataValidation type="textLength" operator="equal" showInputMessage="1" showErrorMessage="1" sqref="D138:D14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126</v>
      </c>
    </row>
    <row r="2" spans="2:3" x14ac:dyDescent="0.25">
      <c r="B2" s="58" t="s">
        <v>157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119</v>
      </c>
      <c r="C6" s="61"/>
    </row>
    <row r="7" spans="2:3" x14ac:dyDescent="0.25">
      <c r="B7" s="71" t="s">
        <v>158</v>
      </c>
      <c r="C7" s="81"/>
    </row>
    <row r="8" spans="2:3" x14ac:dyDescent="0.25">
      <c r="B8" s="27" t="s">
        <v>35</v>
      </c>
    </row>
    <row r="9" spans="2:3" x14ac:dyDescent="0.25">
      <c r="B9" s="79" t="s">
        <v>159</v>
      </c>
      <c r="C9" s="81"/>
    </row>
    <row r="10" spans="2:3" x14ac:dyDescent="0.25">
      <c r="B10" s="29" t="s">
        <v>160</v>
      </c>
    </row>
    <row r="11" spans="2:3" x14ac:dyDescent="0.25">
      <c r="B11" s="27" t="s">
        <v>40</v>
      </c>
    </row>
    <row r="12" spans="2:3" x14ac:dyDescent="0.25">
      <c r="B12" s="27" t="s">
        <v>116</v>
      </c>
    </row>
    <row r="13" spans="2:3" x14ac:dyDescent="0.25">
      <c r="B13" s="27" t="s">
        <v>161</v>
      </c>
    </row>
    <row r="14" spans="2:3" x14ac:dyDescent="0.25">
      <c r="B14" s="27" t="s">
        <v>162</v>
      </c>
    </row>
    <row r="15" spans="2:3" x14ac:dyDescent="0.25">
      <c r="B15" s="58" t="s">
        <v>22</v>
      </c>
      <c r="C15" s="61"/>
    </row>
    <row r="16" spans="2:3" x14ac:dyDescent="0.25">
      <c r="B16" s="58" t="s">
        <v>163</v>
      </c>
      <c r="C16" s="61"/>
    </row>
    <row r="17" spans="2:3" x14ac:dyDescent="0.25">
      <c r="B17" s="27" t="s">
        <v>164</v>
      </c>
    </row>
    <row r="18" spans="2:3" x14ac:dyDescent="0.25">
      <c r="B18" s="27" t="s">
        <v>165</v>
      </c>
      <c r="C18" s="62"/>
    </row>
    <row r="19" spans="2:3" x14ac:dyDescent="0.25">
      <c r="B19" s="58" t="s">
        <v>100</v>
      </c>
      <c r="C19" s="61"/>
    </row>
    <row r="20" spans="2:3" x14ac:dyDescent="0.25">
      <c r="B20" s="70" t="s">
        <v>120</v>
      </c>
    </row>
    <row r="21" spans="2:3" x14ac:dyDescent="0.25">
      <c r="B21" s="58" t="s">
        <v>166</v>
      </c>
      <c r="C21" s="81"/>
    </row>
    <row r="22" spans="2:3" x14ac:dyDescent="0.25">
      <c r="B22" s="67" t="s">
        <v>167</v>
      </c>
      <c r="C22" s="61"/>
    </row>
    <row r="23" spans="2:3" x14ac:dyDescent="0.25">
      <c r="B23" s="27" t="s">
        <v>104</v>
      </c>
    </row>
    <row r="24" spans="2:3" x14ac:dyDescent="0.25">
      <c r="B24" s="27" t="s">
        <v>118</v>
      </c>
    </row>
    <row r="25" spans="2:3" x14ac:dyDescent="0.25">
      <c r="B25" s="27" t="s">
        <v>107</v>
      </c>
    </row>
    <row r="26" spans="2:3" x14ac:dyDescent="0.25">
      <c r="B26" s="27" t="s">
        <v>111</v>
      </c>
    </row>
    <row r="27" spans="2:3" x14ac:dyDescent="0.25">
      <c r="B27" s="70" t="s">
        <v>168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169</v>
      </c>
      <c r="C31" s="61"/>
    </row>
    <row r="32" spans="2:3" x14ac:dyDescent="0.25">
      <c r="B32" s="79" t="s">
        <v>170</v>
      </c>
      <c r="C32" s="81"/>
    </row>
    <row r="33" spans="2:3" x14ac:dyDescent="0.25">
      <c r="B33" s="79" t="s">
        <v>171</v>
      </c>
      <c r="C33" s="61"/>
    </row>
    <row r="34" spans="2:3" x14ac:dyDescent="0.25">
      <c r="B34" s="66" t="s">
        <v>172</v>
      </c>
      <c r="C34" s="61"/>
    </row>
    <row r="35" spans="2:3" x14ac:dyDescent="0.25">
      <c r="B35" s="27" t="s">
        <v>173</v>
      </c>
    </row>
    <row r="36" spans="2:3" x14ac:dyDescent="0.25">
      <c r="B36" s="27" t="s">
        <v>174</v>
      </c>
    </row>
    <row r="37" spans="2:3" x14ac:dyDescent="0.25">
      <c r="B37" s="79" t="s">
        <v>132</v>
      </c>
      <c r="C37" s="81"/>
    </row>
    <row r="38" spans="2:3" x14ac:dyDescent="0.25">
      <c r="B38" s="66" t="s">
        <v>175</v>
      </c>
      <c r="C38" s="61"/>
    </row>
    <row r="39" spans="2:3" x14ac:dyDescent="0.25">
      <c r="B39" s="27" t="s">
        <v>176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6" t="s">
        <v>177</v>
      </c>
      <c r="C46" s="61"/>
    </row>
    <row r="47" spans="2:3" x14ac:dyDescent="0.25">
      <c r="B47" s="27" t="s">
        <v>83</v>
      </c>
    </row>
    <row r="48" spans="2:3" x14ac:dyDescent="0.25">
      <c r="B48" s="66" t="s">
        <v>178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179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180</v>
      </c>
      <c r="C52" s="61"/>
    </row>
    <row r="53" spans="2:3" x14ac:dyDescent="0.25">
      <c r="B53" s="79" t="s">
        <v>181</v>
      </c>
      <c r="C53" s="61"/>
    </row>
    <row r="54" spans="2:3" x14ac:dyDescent="0.25">
      <c r="B54" s="79" t="s">
        <v>113</v>
      </c>
      <c r="C54" s="61"/>
    </row>
    <row r="55" spans="2:3" x14ac:dyDescent="0.25">
      <c r="B55" s="79" t="s">
        <v>182</v>
      </c>
      <c r="C55" s="81"/>
    </row>
    <row r="56" spans="2:3" x14ac:dyDescent="0.25">
      <c r="B56" s="70" t="s">
        <v>121</v>
      </c>
    </row>
    <row r="57" spans="2:3" x14ac:dyDescent="0.25">
      <c r="B57" s="27" t="s">
        <v>108</v>
      </c>
    </row>
    <row r="58" spans="2:3" x14ac:dyDescent="0.25">
      <c r="B58" s="79" t="s">
        <v>183</v>
      </c>
      <c r="C58" s="61"/>
    </row>
    <row r="59" spans="2:3" x14ac:dyDescent="0.25">
      <c r="B59" s="79" t="s">
        <v>184</v>
      </c>
      <c r="C59" s="61"/>
    </row>
    <row r="60" spans="2:3" x14ac:dyDescent="0.25">
      <c r="B60" s="79" t="s">
        <v>185</v>
      </c>
      <c r="C60" s="81"/>
    </row>
    <row r="61" spans="2:3" x14ac:dyDescent="0.25">
      <c r="B61" s="27" t="s">
        <v>105</v>
      </c>
    </row>
    <row r="62" spans="2:3" x14ac:dyDescent="0.25">
      <c r="B62" s="66" t="s">
        <v>90</v>
      </c>
      <c r="C62" s="61"/>
    </row>
    <row r="63" spans="2:3" x14ac:dyDescent="0.25">
      <c r="B63" s="79" t="s">
        <v>186</v>
      </c>
      <c r="C63" s="81"/>
    </row>
    <row r="64" spans="2:3" x14ac:dyDescent="0.25">
      <c r="B64" s="55" t="s">
        <v>81</v>
      </c>
    </row>
    <row r="65" spans="2:3" x14ac:dyDescent="0.25">
      <c r="B65" s="55" t="s">
        <v>187</v>
      </c>
      <c r="C65" s="61"/>
    </row>
    <row r="66" spans="2:3" x14ac:dyDescent="0.25">
      <c r="B66" s="55" t="s">
        <v>188</v>
      </c>
      <c r="C66" s="61"/>
    </row>
    <row r="67" spans="2:3" x14ac:dyDescent="0.25">
      <c r="B67" s="79" t="s">
        <v>189</v>
      </c>
      <c r="C67" s="61"/>
    </row>
    <row r="68" spans="2:3" x14ac:dyDescent="0.25">
      <c r="B68" s="79" t="s">
        <v>190</v>
      </c>
      <c r="C68" s="61"/>
    </row>
    <row r="69" spans="2:3" x14ac:dyDescent="0.25">
      <c r="B69" s="79" t="s">
        <v>191</v>
      </c>
      <c r="C69" s="61"/>
    </row>
    <row r="70" spans="2:3" x14ac:dyDescent="0.25">
      <c r="B70" s="79" t="s">
        <v>192</v>
      </c>
      <c r="C70" s="61"/>
    </row>
    <row r="71" spans="2:3" x14ac:dyDescent="0.25">
      <c r="B71" s="79" t="s">
        <v>193</v>
      </c>
      <c r="C71" s="61"/>
    </row>
    <row r="72" spans="2:3" x14ac:dyDescent="0.25">
      <c r="B72" s="79" t="s">
        <v>194</v>
      </c>
      <c r="C72" s="81"/>
    </row>
    <row r="73" spans="2:3" x14ac:dyDescent="0.25">
      <c r="B73" s="79" t="s">
        <v>195</v>
      </c>
      <c r="C73" s="81"/>
    </row>
    <row r="74" spans="2:3" x14ac:dyDescent="0.25">
      <c r="B74" s="79" t="s">
        <v>196</v>
      </c>
      <c r="C74" s="81"/>
    </row>
    <row r="75" spans="2:3" x14ac:dyDescent="0.25">
      <c r="B75" s="79" t="s">
        <v>197</v>
      </c>
      <c r="C75" s="81"/>
    </row>
    <row r="76" spans="2:3" x14ac:dyDescent="0.25">
      <c r="B76" s="60" t="s">
        <v>198</v>
      </c>
      <c r="C76" s="61"/>
    </row>
    <row r="77" spans="2:3" x14ac:dyDescent="0.25">
      <c r="B77" s="60" t="s">
        <v>199</v>
      </c>
      <c r="C77" s="61"/>
    </row>
    <row r="78" spans="2:3" x14ac:dyDescent="0.25">
      <c r="B78" s="60" t="s">
        <v>200</v>
      </c>
      <c r="C78" s="61"/>
    </row>
    <row r="79" spans="2:3" x14ac:dyDescent="0.25">
      <c r="B79" s="60" t="s">
        <v>201</v>
      </c>
      <c r="C79" s="61"/>
    </row>
    <row r="80" spans="2:3" x14ac:dyDescent="0.25">
      <c r="B80" s="60" t="s">
        <v>202</v>
      </c>
      <c r="C80" s="61"/>
    </row>
    <row r="81" spans="2:4" x14ac:dyDescent="0.25">
      <c r="B81" s="60" t="s">
        <v>203</v>
      </c>
      <c r="C81" s="61"/>
    </row>
    <row r="82" spans="2:4" x14ac:dyDescent="0.25">
      <c r="B82" s="60" t="s">
        <v>204</v>
      </c>
      <c r="C82" s="61"/>
    </row>
    <row r="83" spans="2:4" x14ac:dyDescent="0.25">
      <c r="B83" s="60" t="s">
        <v>205</v>
      </c>
      <c r="C83" s="61"/>
    </row>
    <row r="84" spans="2:4" x14ac:dyDescent="0.25">
      <c r="B84" s="60" t="s">
        <v>206</v>
      </c>
      <c r="C84" s="61"/>
    </row>
    <row r="85" spans="2:4" x14ac:dyDescent="0.25">
      <c r="B85" s="60" t="s">
        <v>207</v>
      </c>
      <c r="C85" s="61"/>
    </row>
    <row r="86" spans="2:4" x14ac:dyDescent="0.25">
      <c r="B86" s="67" t="s">
        <v>208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2024-10-11T11:59:40Z</dcterms:modified>
</cp:coreProperties>
</file>