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1B4FDFE-C1B6-4C4A-83B2-C0049B4761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69" i="1"/>
  <c r="A69" i="1"/>
  <c r="G40" i="1" l="1"/>
  <c r="G39" i="1"/>
  <c r="A40" i="1"/>
  <c r="A39" i="1"/>
  <c r="G55" i="1" l="1"/>
  <c r="A55" i="1"/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4" i="1" l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<sst xmlns="http://schemas.openxmlformats.org/spreadsheetml/2006/main" count="365" uniqueCount="216">
  <si>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</si>
  <si>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</si>
  <si>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</si>
  <si>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</si>
  <si>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</si>
  <si>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</si>
  <si>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</si>
  <si>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</si>
  <si>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</si>
  <si>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</si>
  <si>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</si>
  <si>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</si>
  <si>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</si>
  <si>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</si>
  <si>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</si>
  <si>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</si>
  <si>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</si>
  <si>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</si>
  <si>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</si>
  <si>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</si>
  <si>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</si>
  <si>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</si>
  <si>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</si>
  <si>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</si>
  <si>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</si>
  <si>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</si>
  <si>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</si>
  <si>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</si>
  <si>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</si>
  <si>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</si>
  <si>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</si>
  <si>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</si>
  <si>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</si>
  <si>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</si>
  <si>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</si>
  <si>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</si>
  <si>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</si>
  <si>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</si>
  <si>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</si>
  <si>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</si>
  <si>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</si>
  <si>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</si>
  <si>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</si>
  <si>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</si>
  <si>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</si>
  <si>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</si>
  <si>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</si>
  <si>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</si>
  <si>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</si>
  <si>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</si>
  <si>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</si>
  <si>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</si>
  <si>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</si>
  <si>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</si>
  <si>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</si>
  <si>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</si>
  <si>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</si>
  <si>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</si>
  <si>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</si>
  <si>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</si>
  <si>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</si>
  <si>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</si>
  <si>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</si>
  <si>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</si>
  <si>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</si>
  <si>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</si>
  <si>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</si>
  <si>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</si>
  <si>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</si>
  <si>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</si>
  <si>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</si>
  <si>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</si>
  <si>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</si>
  <si>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</si>
  <si>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</si>
  <si>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</si>
  <si>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</si>
  <si>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</si>
  <si>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</si>
  <si>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</si>
  <si>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</si>
  <si>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</si>
  <si>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</si>
  <si>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</si>
  <si>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</si>
  <si>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</si>
  <si>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</si>
  <si>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</si>
  <si>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</si>
  <si>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</si>
  <si>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</si>
  <si>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</si>
  <si>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</si>
  <si>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</si>
  <si>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</si>
  <si>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</si>
  <si>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</si>
  <si>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</si>
  <si>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</si>
  <si>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</si>
  <si>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</si>
  <si>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</si>
  <si>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</si>
  <si>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</si>
  <si>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</si>
  <si>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</si>
  <si>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</si>
  <si>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</si>
  <si>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</si>
  <si>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</si>
  <si>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</si>
  <si>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</si>
  <si>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</si>
  <si>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</si>
  <si>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</si>
  <si>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</si>
  <si>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</si>
  <si>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</si>
  <si>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</si>
  <si>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</si>
  <si>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</si>
  <si>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</si>
  <si>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</si>
  <si>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</si>
  <si>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</si>
  <si>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</si>
  <si>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</si>
  <si>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</si>
  <si>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</si>
  <si>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</si>
  <si>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</si>
  <si>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</si>
  <si>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</si>
  <si>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</si>
  <si>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</si>
  <si>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</si>
  <si>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</si>
  <si>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</si>
  <si>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</si>
  <si>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</si>
  <si>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</si>
  <si>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</si>
  <si>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</si>
  <si>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</si>
  <si>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</si>
  <si>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</si>
  <si>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</si>
  <si>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</si>
  <si>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</si>
  <si>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</si>
  <si>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</si>
  <si>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</si>
  <si>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</si>
  <si>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</si>
  <si>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</si>
  <si>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</si>
  <si>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</si>
  <si>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</si>
  <si>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</si>
  <si>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</si>
  <si>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</si>
  <si>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</si>
  <si>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</si>
  <si>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</si>
  <si>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</si>
  <si>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</si>
  <si>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</si>
  <si>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</si>
  <si>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</si>
  <si>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</si>
  <si>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</si>
  <si>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</si>
  <si>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</si>
  <si>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</si>
  <si>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</si>
  <si>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</si>
  <si>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</si>
  <si>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</si>
  <si>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</si>
  <si>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</si>
  <si>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</si>
  <si>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</si>
  <si>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</si>
  <si>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</si>
  <si>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</si>
  <si>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</si>
  <si>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</si>
  <si>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</si>
  <si>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</si>
  <si>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</si>
  <si>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</si>
  <si>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</si>
  <si>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</si>
  <si>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</si>
  <si>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</si>
  <si>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</si>
  <si>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</si>
  <si>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</si>
  <si>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</si>
  <si>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</si>
  <si>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</si>
  <si>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</si>
  <si>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</si>
  <si>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</si>
  <si>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</si>
  <si>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</si>
  <si>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</si>
  <si>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</si>
  <si>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</si>
  <si>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</si>
  <si>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</si>
  <si>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</si>
  <si>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</si>
  <si>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</si>
  <si>
    <t>С ГОВЯДИНОЙ ПМ сар б/о мгс 0.4кг_45с</t>
  </si>
  <si>
    <t>ШПИКАЧКИ СОЧНЫЕ С БЕКОНОМ п/о мгс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</si>
</sst>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RIGHT(D16:D146,4)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RIGHT(D17:D147,4)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RIGHT(D18:D148,4)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RIGHT(D19:D149,4)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RIGHT(D20:D150,4)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RIGHT(D21:D151,4)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RIGHT(D22:D152,4)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RIGHT(D23:D153,4)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212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213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52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53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54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55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56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57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58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59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60</v>
      </c>
      <c r="C49" s="30" t="s">
        <v>61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62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63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64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65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66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s="92" customFormat="1" ht="16.5" customHeight="1" x14ac:dyDescent="0.25">
      <c r="A55" s="94" t="str">
        <f>RIGHT(D55:D186,4)</f>
        <v>6951</v>
      </c>
      <c r="B55" s="45" t="s">
        <v>211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RIGHT(D56:D187,4)</f>
        <v>6764</v>
      </c>
      <c r="B56" s="45" t="s">
        <v>67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68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69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70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71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72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73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76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77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1" ht="16.5" customHeight="1" thickTop="1" thickBot="1" x14ac:dyDescent="0.3">
      <c r="A65" s="94" t="str">
        <f>RIGHT(D65:D190,4)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1" ht="16.5" customHeight="1" thickTop="1" x14ac:dyDescent="0.25">
      <c r="A66" s="94" t="str">
        <f>RIGHT(D66:D191,4)</f>
        <v>5698</v>
      </c>
      <c r="B66" s="46" t="s">
        <v>79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1" ht="16.5" customHeight="1" x14ac:dyDescent="0.25">
      <c r="A67" s="94" t="str">
        <f>RIGHT(D67:D194,4)</f>
        <v>6528</v>
      </c>
      <c r="B67" s="46" t="s">
        <v>80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1" s="92" customFormat="1" ht="16.5" customHeight="1" x14ac:dyDescent="0.25">
      <c r="A68" s="94" t="str">
        <f>RIGHT(D68:D195,4)</f>
        <v>6653</v>
      </c>
      <c r="B68" s="46" t="s">
        <v>215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  <c r="K68" s="82"/>
    </row>
    <row r="69" spans="1:11" s="92" customFormat="1" ht="16.5" customHeight="1" x14ac:dyDescent="0.25">
      <c r="A69" s="94" t="str">
        <f>RIGHT(D69:D195,4)</f>
        <v>6609</v>
      </c>
      <c r="B69" s="46" t="s">
        <v>214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  <c r="K69" s="82"/>
    </row>
    <row r="70" spans="1:11" ht="16.5" customHeight="1" thickBot="1" x14ac:dyDescent="0.3">
      <c r="A70" s="94" t="str">
        <f>RIGHT(D70:D196,4)</f>
        <v>6527</v>
      </c>
      <c r="B70" s="46" t="s">
        <v>81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1" ht="16.5" customHeight="1" thickTop="1" thickBot="1" x14ac:dyDescent="0.3">
      <c r="A71" s="94" t="str">
        <f>RIGHT(D71:D197,4)</f>
        <v/>
      </c>
      <c r="B71" s="74" t="s">
        <v>82</v>
      </c>
      <c r="C71" s="74"/>
      <c r="D71" s="74"/>
      <c r="E71" s="74"/>
      <c r="F71" s="73"/>
      <c r="G71" s="74"/>
      <c r="H71" s="74"/>
      <c r="I71" s="74"/>
      <c r="J71" s="75"/>
    </row>
    <row r="72" spans="1:11" ht="16.5" customHeight="1" thickTop="1" x14ac:dyDescent="0.25">
      <c r="A72" s="94" t="str">
        <f>RIGHT(D72:D198,4)</f>
        <v>6666</v>
      </c>
      <c r="B72" s="27" t="s">
        <v>83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1" ht="16.5" customHeight="1" x14ac:dyDescent="0.25">
      <c r="A73" s="94" t="str">
        <f>RIGHT(D73:D199,4)</f>
        <v>6785</v>
      </c>
      <c r="B73" s="27" t="s">
        <v>84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1" ht="16.5" customHeight="1" x14ac:dyDescent="0.25">
      <c r="A74" s="94" t="str">
        <f>RIGHT(D74:D200,4)</f>
        <v>6415</v>
      </c>
      <c r="B74" s="27" t="s">
        <v>85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RIGHT(D75:D200,4)</f>
        <v>6786</v>
      </c>
      <c r="B75" s="27" t="s">
        <v>86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4" t="str">
        <f>RIGHT(D76:D201,4)</f>
        <v>4903</v>
      </c>
      <c r="B76" s="27" t="s">
        <v>87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4" t="str">
        <f>RIGHT(D77:D201,4)</f>
        <v>6794</v>
      </c>
      <c r="B77" s="27" t="s">
        <v>88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1" ht="16.5" customHeight="1" thickBot="1" x14ac:dyDescent="0.3">
      <c r="A78" s="94" t="str">
        <f>RIGHT(D78:D199,4)</f>
        <v>6773</v>
      </c>
      <c r="B78" s="27" t="s">
        <v>89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1" ht="16.5" customHeight="1" thickTop="1" thickBot="1" x14ac:dyDescent="0.3">
      <c r="A79" s="94" t="str">
        <f>RIGHT(D79:D202,4)</f>
        <v/>
      </c>
      <c r="B79" s="74" t="s">
        <v>90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RIGHT(D80:D203,4)</f>
        <v>6683</v>
      </c>
      <c r="B80" s="27" t="s">
        <v>91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92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93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94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95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96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97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98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99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100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101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102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103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104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105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0">RIGHT(D95:D213,4)</f>
        <v>6697</v>
      </c>
      <c r="B95" s="27" t="s">
        <v>106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0"/>
        <v/>
      </c>
      <c r="B96" s="74" t="s">
        <v>107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0"/>
        <v>5706</v>
      </c>
      <c r="B97" s="27" t="s">
        <v>108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0"/>
        <v>6454</v>
      </c>
      <c r="B98" s="27" t="s">
        <v>109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0"/>
        <v>6222</v>
      </c>
      <c r="B99" s="27" t="s">
        <v>110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0"/>
        <v>5931</v>
      </c>
      <c r="B100" s="27" t="s">
        <v>111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112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113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114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115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116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117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118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119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120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121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122</v>
      </c>
      <c r="C111" s="33" t="s">
        <v>26</v>
      </c>
      <c r="D111" s="28">
        <v>1001202506453</v>
      </c>
      <c r="E111" s="24"/>
      <c r="F111" s="23">
        <v>0.1</v>
      </c>
      <c r="G111" s="23">
        <f>E111*0.1</f>
        <v>0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123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124</v>
      </c>
      <c r="C113" s="32" t="s">
        <v>23</v>
      </c>
      <c r="D113" s="80">
        <v>1001092436470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125</v>
      </c>
      <c r="C114" s="32" t="s">
        <v>26</v>
      </c>
      <c r="D114" s="80">
        <v>1001092436495</v>
      </c>
      <c r="E114" s="24"/>
      <c r="F114" s="23">
        <v>0.3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126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127</v>
      </c>
      <c r="C116" s="37" t="s">
        <v>26</v>
      </c>
      <c r="D116" s="51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128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129</v>
      </c>
      <c r="C118" s="35" t="s">
        <v>26</v>
      </c>
      <c r="D118" s="28">
        <v>1001084216206</v>
      </c>
      <c r="E118" s="24"/>
      <c r="F118" s="23">
        <v>0.3</v>
      </c>
      <c r="G118" s="23">
        <f>E118*0.3</f>
        <v>0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130</v>
      </c>
      <c r="C119" s="35" t="s">
        <v>26</v>
      </c>
      <c r="D119" s="28">
        <v>1001083424691</v>
      </c>
      <c r="E119" s="24"/>
      <c r="F119" s="23">
        <v>0.3</v>
      </c>
      <c r="G119" s="23">
        <f t="shared" ref="G119:G125" si="1">F119*E119</f>
        <v>0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131</v>
      </c>
      <c r="C120" s="35" t="s">
        <v>26</v>
      </c>
      <c r="D120" s="28">
        <v>1001085636200</v>
      </c>
      <c r="E120" s="24"/>
      <c r="F120" s="23">
        <v>0.3</v>
      </c>
      <c r="G120" s="23">
        <f t="shared" si="1"/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132</v>
      </c>
      <c r="C121" s="35" t="s">
        <v>26</v>
      </c>
      <c r="D121" s="28">
        <v>1001080216842</v>
      </c>
      <c r="E121" s="24"/>
      <c r="F121" s="23">
        <v>0.3</v>
      </c>
      <c r="G121" s="23">
        <f t="shared" si="1"/>
        <v>0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133</v>
      </c>
      <c r="C122" s="35" t="s">
        <v>26</v>
      </c>
      <c r="D122" s="28">
        <v>1001084226492</v>
      </c>
      <c r="E122" s="24"/>
      <c r="F122" s="23">
        <v>0.3</v>
      </c>
      <c r="G122" s="23">
        <f t="shared" si="1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134</v>
      </c>
      <c r="C123" s="35" t="s">
        <v>26</v>
      </c>
      <c r="D123" s="28">
        <v>1001220286279</v>
      </c>
      <c r="E123" s="24"/>
      <c r="F123" s="23">
        <v>0.15</v>
      </c>
      <c r="G123" s="23">
        <f t="shared" si="1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135</v>
      </c>
      <c r="C124" s="35" t="s">
        <v>26</v>
      </c>
      <c r="D124" s="28">
        <v>1001053944786</v>
      </c>
      <c r="E124" s="24"/>
      <c r="F124" s="23">
        <v>7.0000000000000007E-2</v>
      </c>
      <c r="G124" s="23">
        <f t="shared" si="1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136</v>
      </c>
      <c r="C125" s="33" t="s">
        <v>26</v>
      </c>
      <c r="D125" s="28">
        <v>1001223296921</v>
      </c>
      <c r="E125" s="24"/>
      <c r="F125" s="23">
        <v>0.14000000000000001</v>
      </c>
      <c r="G125" s="23">
        <f t="shared" si="1"/>
        <v>0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137</v>
      </c>
      <c r="C126" s="35" t="s">
        <v>26</v>
      </c>
      <c r="D126" s="28">
        <v>1001223296919</v>
      </c>
      <c r="E126" s="24"/>
      <c r="F126" s="23"/>
      <c r="G126" s="23">
        <f>E126*0.18</f>
        <v>0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138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139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140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141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142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2">RIGHT(D132:D247,4)</f>
        <v>6313</v>
      </c>
      <c r="B132" s="47" t="s">
        <v>143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2"/>
        <v/>
      </c>
      <c r="B133" s="74" t="s">
        <v>144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2"/>
        <v>4945</v>
      </c>
      <c r="B134" s="47" t="s">
        <v>145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2"/>
        <v/>
      </c>
      <c r="B135" s="74" t="s">
        <v>146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2"/>
        <v>4956</v>
      </c>
      <c r="B136" s="89" t="s">
        <v>147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2"/>
        <v>1762</v>
      </c>
      <c r="B137" s="47" t="s">
        <v>148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2"/>
        <v>1764</v>
      </c>
      <c r="B138" s="47" t="s">
        <v>149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2"/>
        <v/>
      </c>
      <c r="B139" s="74" t="s">
        <v>150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2"/>
        <v/>
      </c>
      <c r="B140" s="74" t="s">
        <v>151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2"/>
        <v>6004</v>
      </c>
      <c r="B141" s="47" t="s">
        <v>152</v>
      </c>
      <c r="C141" s="36" t="s">
        <v>26</v>
      </c>
      <c r="D141" s="68" t="s">
        <v>153</v>
      </c>
      <c r="E141" s="24"/>
      <c r="F141" s="23">
        <v>1</v>
      </c>
      <c r="G141" s="23">
        <f>E141*1</f>
        <v>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2"/>
        <v>5417</v>
      </c>
      <c r="B142" s="47" t="s">
        <v>154</v>
      </c>
      <c r="C142" s="30" t="s">
        <v>23</v>
      </c>
      <c r="D142" s="68" t="s">
        <v>155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2"/>
        <v>6019</v>
      </c>
      <c r="B143" s="47" t="s">
        <v>156</v>
      </c>
      <c r="C143" s="36" t="s">
        <v>26</v>
      </c>
      <c r="D143" s="69" t="s">
        <v>157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158</v>
      </c>
      <c r="C144" s="16"/>
      <c r="D144" s="48"/>
      <c r="E144" s="17">
        <f>SUM(E5:E143)</f>
        <v>0</v>
      </c>
      <c r="F144" s="17">
        <f>SUM(F10:F143)</f>
        <v>37.075833333333343</v>
      </c>
      <c r="G144" s="17">
        <f>SUM(G11:G143)</f>
        <v>0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7" xr:uid="{00000000-0002-0000-0000-000000000000}">
      <formula1>40</formula1>
    </dataValidation>
    <dataValidation type="textLength" operator="equal" showInputMessage="1" showErrorMessage="1" sqref="D141:D14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2024-11-21T12:33:44Z</dcterms:modified>
</cp:coreProperties>
</file>