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1" i="1"/>
  <c r="V459" i="1"/>
  <c r="W458" i="1"/>
  <c r="V458" i="1"/>
  <c r="W457" i="1"/>
  <c r="N457" i="1"/>
  <c r="V454" i="1"/>
  <c r="W453" i="1"/>
  <c r="V453" i="1"/>
  <c r="X452" i="1"/>
  <c r="W452" i="1"/>
  <c r="X451" i="1"/>
  <c r="W451" i="1"/>
  <c r="W454" i="1" s="1"/>
  <c r="W449" i="1"/>
  <c r="V449" i="1"/>
  <c r="V448" i="1"/>
  <c r="X447" i="1"/>
  <c r="W447" i="1"/>
  <c r="W446" i="1"/>
  <c r="W444" i="1"/>
  <c r="V444" i="1"/>
  <c r="V443" i="1"/>
  <c r="X442" i="1"/>
  <c r="W442" i="1"/>
  <c r="W441" i="1"/>
  <c r="W443" i="1" s="1"/>
  <c r="W439" i="1"/>
  <c r="V439" i="1"/>
  <c r="V438" i="1"/>
  <c r="W437" i="1"/>
  <c r="X437" i="1" s="1"/>
  <c r="W436" i="1"/>
  <c r="V432" i="1"/>
  <c r="V431" i="1"/>
  <c r="W430" i="1"/>
  <c r="X430" i="1" s="1"/>
  <c r="N430" i="1"/>
  <c r="W429" i="1"/>
  <c r="N429" i="1"/>
  <c r="V427" i="1"/>
  <c r="V426" i="1"/>
  <c r="W425" i="1"/>
  <c r="X425" i="1" s="1"/>
  <c r="W424" i="1"/>
  <c r="X424" i="1" s="1"/>
  <c r="W423" i="1"/>
  <c r="X423" i="1" s="1"/>
  <c r="W422" i="1"/>
  <c r="X422" i="1" s="1"/>
  <c r="N422" i="1"/>
  <c r="X421" i="1"/>
  <c r="W421" i="1"/>
  <c r="N421" i="1"/>
  <c r="W420" i="1"/>
  <c r="X420" i="1" s="1"/>
  <c r="X426" i="1" s="1"/>
  <c r="N420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X405" i="1"/>
  <c r="W405" i="1"/>
  <c r="N405" i="1"/>
  <c r="W404" i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V395" i="1"/>
  <c r="V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W389" i="1"/>
  <c r="X389" i="1" s="1"/>
  <c r="N389" i="1"/>
  <c r="X388" i="1"/>
  <c r="W388" i="1"/>
  <c r="N388" i="1"/>
  <c r="W387" i="1"/>
  <c r="N387" i="1"/>
  <c r="V385" i="1"/>
  <c r="W384" i="1"/>
  <c r="V384" i="1"/>
  <c r="W383" i="1"/>
  <c r="N383" i="1"/>
  <c r="X382" i="1"/>
  <c r="W382" i="1"/>
  <c r="N382" i="1"/>
  <c r="V379" i="1"/>
  <c r="V378" i="1"/>
  <c r="X377" i="1"/>
  <c r="W377" i="1"/>
  <c r="W376" i="1"/>
  <c r="V374" i="1"/>
  <c r="V373" i="1"/>
  <c r="W372" i="1"/>
  <c r="X372" i="1" s="1"/>
  <c r="W371" i="1"/>
  <c r="X371" i="1" s="1"/>
  <c r="W370" i="1"/>
  <c r="X370" i="1" s="1"/>
  <c r="X369" i="1"/>
  <c r="W369" i="1"/>
  <c r="V367" i="1"/>
  <c r="W366" i="1"/>
  <c r="V366" i="1"/>
  <c r="X365" i="1"/>
  <c r="X366" i="1" s="1"/>
  <c r="W365" i="1"/>
  <c r="W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N358" i="1"/>
  <c r="V356" i="1"/>
  <c r="V355" i="1"/>
  <c r="X354" i="1"/>
  <c r="W354" i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X347" i="1" s="1"/>
  <c r="N347" i="1"/>
  <c r="W346" i="1"/>
  <c r="X346" i="1" s="1"/>
  <c r="N346" i="1"/>
  <c r="W345" i="1"/>
  <c r="X345" i="1" s="1"/>
  <c r="N345" i="1"/>
  <c r="X344" i="1"/>
  <c r="W344" i="1"/>
  <c r="N344" i="1"/>
  <c r="W343" i="1"/>
  <c r="X343" i="1" s="1"/>
  <c r="N343" i="1"/>
  <c r="X342" i="1"/>
  <c r="W342" i="1"/>
  <c r="N342" i="1"/>
  <c r="V340" i="1"/>
  <c r="V339" i="1"/>
  <c r="X338" i="1"/>
  <c r="W338" i="1"/>
  <c r="N338" i="1"/>
  <c r="W337" i="1"/>
  <c r="N337" i="1"/>
  <c r="W333" i="1"/>
  <c r="V333" i="1"/>
  <c r="X332" i="1"/>
  <c r="W332" i="1"/>
  <c r="V332" i="1"/>
  <c r="W331" i="1"/>
  <c r="X331" i="1" s="1"/>
  <c r="N331" i="1"/>
  <c r="V329" i="1"/>
  <c r="W328" i="1"/>
  <c r="V328" i="1"/>
  <c r="W327" i="1"/>
  <c r="X327" i="1" s="1"/>
  <c r="N327" i="1"/>
  <c r="X326" i="1"/>
  <c r="W326" i="1"/>
  <c r="N326" i="1"/>
  <c r="W325" i="1"/>
  <c r="X325" i="1" s="1"/>
  <c r="N325" i="1"/>
  <c r="X324" i="1"/>
  <c r="X328" i="1" s="1"/>
  <c r="W324" i="1"/>
  <c r="N324" i="1"/>
  <c r="V322" i="1"/>
  <c r="V321" i="1"/>
  <c r="W320" i="1"/>
  <c r="X320" i="1" s="1"/>
  <c r="N320" i="1"/>
  <c r="W319" i="1"/>
  <c r="N319" i="1"/>
  <c r="V317" i="1"/>
  <c r="V316" i="1"/>
  <c r="W315" i="1"/>
  <c r="X315" i="1" s="1"/>
  <c r="N315" i="1"/>
  <c r="X314" i="1"/>
  <c r="W314" i="1"/>
  <c r="N314" i="1"/>
  <c r="X313" i="1"/>
  <c r="W313" i="1"/>
  <c r="N313" i="1"/>
  <c r="W312" i="1"/>
  <c r="N312" i="1"/>
  <c r="V309" i="1"/>
  <c r="W308" i="1"/>
  <c r="V308" i="1"/>
  <c r="X307" i="1"/>
  <c r="X308" i="1" s="1"/>
  <c r="W307" i="1"/>
  <c r="W309" i="1" s="1"/>
  <c r="N307" i="1"/>
  <c r="V305" i="1"/>
  <c r="V304" i="1"/>
  <c r="W303" i="1"/>
  <c r="N303" i="1"/>
  <c r="V301" i="1"/>
  <c r="W300" i="1"/>
  <c r="V300" i="1"/>
  <c r="W299" i="1"/>
  <c r="X299" i="1" s="1"/>
  <c r="N299" i="1"/>
  <c r="W298" i="1"/>
  <c r="X298" i="1" s="1"/>
  <c r="W297" i="1"/>
  <c r="W301" i="1" s="1"/>
  <c r="N297" i="1"/>
  <c r="V295" i="1"/>
  <c r="V294" i="1"/>
  <c r="W293" i="1"/>
  <c r="X293" i="1" s="1"/>
  <c r="N293" i="1"/>
  <c r="X292" i="1"/>
  <c r="W292" i="1"/>
  <c r="N292" i="1"/>
  <c r="W291" i="1"/>
  <c r="X291" i="1" s="1"/>
  <c r="X290" i="1"/>
  <c r="W290" i="1"/>
  <c r="N290" i="1"/>
  <c r="X289" i="1"/>
  <c r="W289" i="1"/>
  <c r="N289" i="1"/>
  <c r="W288" i="1"/>
  <c r="X288" i="1" s="1"/>
  <c r="N288" i="1"/>
  <c r="X287" i="1"/>
  <c r="W287" i="1"/>
  <c r="N287" i="1"/>
  <c r="X286" i="1"/>
  <c r="X294" i="1" s="1"/>
  <c r="W286" i="1"/>
  <c r="N286" i="1"/>
  <c r="W282" i="1"/>
  <c r="V282" i="1"/>
  <c r="V281" i="1"/>
  <c r="X280" i="1"/>
  <c r="X281" i="1" s="1"/>
  <c r="W280" i="1"/>
  <c r="W281" i="1" s="1"/>
  <c r="N280" i="1"/>
  <c r="V278" i="1"/>
  <c r="V277" i="1"/>
  <c r="W276" i="1"/>
  <c r="N276" i="1"/>
  <c r="W274" i="1"/>
  <c r="V274" i="1"/>
  <c r="V273" i="1"/>
  <c r="X272" i="1"/>
  <c r="X273" i="1" s="1"/>
  <c r="W272" i="1"/>
  <c r="W273" i="1" s="1"/>
  <c r="N272" i="1"/>
  <c r="V270" i="1"/>
  <c r="V269" i="1"/>
  <c r="W268" i="1"/>
  <c r="W269" i="1" s="1"/>
  <c r="N268" i="1"/>
  <c r="V265" i="1"/>
  <c r="V264" i="1"/>
  <c r="W263" i="1"/>
  <c r="X263" i="1" s="1"/>
  <c r="N263" i="1"/>
  <c r="W262" i="1"/>
  <c r="N262" i="1"/>
  <c r="V260" i="1"/>
  <c r="V259" i="1"/>
  <c r="X258" i="1"/>
  <c r="W258" i="1"/>
  <c r="N258" i="1"/>
  <c r="W257" i="1"/>
  <c r="X257" i="1" s="1"/>
  <c r="N257" i="1"/>
  <c r="X256" i="1"/>
  <c r="W256" i="1"/>
  <c r="N256" i="1"/>
  <c r="X255" i="1"/>
  <c r="W255" i="1"/>
  <c r="W254" i="1"/>
  <c r="X254" i="1" s="1"/>
  <c r="N254" i="1"/>
  <c r="X253" i="1"/>
  <c r="W253" i="1"/>
  <c r="N253" i="1"/>
  <c r="X252" i="1"/>
  <c r="W252" i="1"/>
  <c r="N252" i="1"/>
  <c r="V249" i="1"/>
  <c r="V248" i="1"/>
  <c r="W247" i="1"/>
  <c r="X247" i="1" s="1"/>
  <c r="N247" i="1"/>
  <c r="W246" i="1"/>
  <c r="X246" i="1" s="1"/>
  <c r="N246" i="1"/>
  <c r="W245" i="1"/>
  <c r="N245" i="1"/>
  <c r="V243" i="1"/>
  <c r="V242" i="1"/>
  <c r="W241" i="1"/>
  <c r="X241" i="1" s="1"/>
  <c r="N241" i="1"/>
  <c r="X240" i="1"/>
  <c r="W240" i="1"/>
  <c r="W239" i="1"/>
  <c r="W242" i="1" s="1"/>
  <c r="V237" i="1"/>
  <c r="V236" i="1"/>
  <c r="W235" i="1"/>
  <c r="X235" i="1" s="1"/>
  <c r="N235" i="1"/>
  <c r="X234" i="1"/>
  <c r="W234" i="1"/>
  <c r="N234" i="1"/>
  <c r="W233" i="1"/>
  <c r="N233" i="1"/>
  <c r="V231" i="1"/>
  <c r="V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W225" i="1"/>
  <c r="X225" i="1" s="1"/>
  <c r="W224" i="1"/>
  <c r="X224" i="1" s="1"/>
  <c r="X223" i="1"/>
  <c r="W223" i="1"/>
  <c r="N223" i="1"/>
  <c r="W222" i="1"/>
  <c r="X222" i="1" s="1"/>
  <c r="N222" i="1"/>
  <c r="W221" i="1"/>
  <c r="N221" i="1"/>
  <c r="W219" i="1"/>
  <c r="V219" i="1"/>
  <c r="V218" i="1"/>
  <c r="W217" i="1"/>
  <c r="X217" i="1" s="1"/>
  <c r="N217" i="1"/>
  <c r="X216" i="1"/>
  <c r="W216" i="1"/>
  <c r="N216" i="1"/>
  <c r="W215" i="1"/>
  <c r="X215" i="1" s="1"/>
  <c r="X218" i="1" s="1"/>
  <c r="N215" i="1"/>
  <c r="W214" i="1"/>
  <c r="X214" i="1" s="1"/>
  <c r="N214" i="1"/>
  <c r="V212" i="1"/>
  <c r="W211" i="1"/>
  <c r="V211" i="1"/>
  <c r="X210" i="1"/>
  <c r="X211" i="1" s="1"/>
  <c r="W210" i="1"/>
  <c r="W212" i="1" s="1"/>
  <c r="N210" i="1"/>
  <c r="V208" i="1"/>
  <c r="V207" i="1"/>
  <c r="X206" i="1"/>
  <c r="W206" i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X194" i="1"/>
  <c r="W194" i="1"/>
  <c r="N194" i="1"/>
  <c r="W193" i="1"/>
  <c r="N193" i="1"/>
  <c r="V190" i="1"/>
  <c r="V189" i="1"/>
  <c r="W188" i="1"/>
  <c r="N188" i="1"/>
  <c r="X187" i="1"/>
  <c r="W187" i="1"/>
  <c r="N187" i="1"/>
  <c r="V185" i="1"/>
  <c r="V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X174" i="1"/>
  <c r="W174" i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7" i="1"/>
  <c r="W167" i="1"/>
  <c r="N167" i="1"/>
  <c r="V165" i="1"/>
  <c r="V164" i="1"/>
  <c r="X163" i="1"/>
  <c r="W163" i="1"/>
  <c r="N163" i="1"/>
  <c r="W162" i="1"/>
  <c r="X162" i="1" s="1"/>
  <c r="N162" i="1"/>
  <c r="X161" i="1"/>
  <c r="W161" i="1"/>
  <c r="N161" i="1"/>
  <c r="W160" i="1"/>
  <c r="X160" i="1" s="1"/>
  <c r="X164" i="1" s="1"/>
  <c r="N160" i="1"/>
  <c r="V158" i="1"/>
  <c r="W157" i="1"/>
  <c r="V157" i="1"/>
  <c r="W156" i="1"/>
  <c r="N156" i="1"/>
  <c r="X155" i="1"/>
  <c r="W155" i="1"/>
  <c r="V153" i="1"/>
  <c r="V152" i="1"/>
  <c r="W151" i="1"/>
  <c r="W153" i="1" s="1"/>
  <c r="N151" i="1"/>
  <c r="W150" i="1"/>
  <c r="N150" i="1"/>
  <c r="V147" i="1"/>
  <c r="V146" i="1"/>
  <c r="X145" i="1"/>
  <c r="W145" i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X140" i="1"/>
  <c r="W140" i="1"/>
  <c r="N140" i="1"/>
  <c r="W139" i="1"/>
  <c r="X139" i="1" s="1"/>
  <c r="N139" i="1"/>
  <c r="W138" i="1"/>
  <c r="X138" i="1" s="1"/>
  <c r="N138" i="1"/>
  <c r="X137" i="1"/>
  <c r="W137" i="1"/>
  <c r="V134" i="1"/>
  <c r="V133" i="1"/>
  <c r="W132" i="1"/>
  <c r="X132" i="1" s="1"/>
  <c r="N132" i="1"/>
  <c r="W131" i="1"/>
  <c r="X131" i="1" s="1"/>
  <c r="N131" i="1"/>
  <c r="W130" i="1"/>
  <c r="N130" i="1"/>
  <c r="V126" i="1"/>
  <c r="V125" i="1"/>
  <c r="W124" i="1"/>
  <c r="X124" i="1" s="1"/>
  <c r="N124" i="1"/>
  <c r="X123" i="1"/>
  <c r="W123" i="1"/>
  <c r="N123" i="1"/>
  <c r="X122" i="1"/>
  <c r="X125" i="1" s="1"/>
  <c r="W122" i="1"/>
  <c r="V119" i="1"/>
  <c r="V118" i="1"/>
  <c r="W117" i="1"/>
  <c r="X117" i="1" s="1"/>
  <c r="X116" i="1"/>
  <c r="W116" i="1"/>
  <c r="N116" i="1"/>
  <c r="W115" i="1"/>
  <c r="X115" i="1" s="1"/>
  <c r="W114" i="1"/>
  <c r="X114" i="1" s="1"/>
  <c r="N114" i="1"/>
  <c r="X113" i="1"/>
  <c r="W113" i="1"/>
  <c r="N113" i="1"/>
  <c r="V111" i="1"/>
  <c r="V110" i="1"/>
  <c r="X109" i="1"/>
  <c r="W109" i="1"/>
  <c r="X108" i="1"/>
  <c r="W108" i="1"/>
  <c r="N108" i="1"/>
  <c r="W107" i="1"/>
  <c r="X107" i="1" s="1"/>
  <c r="X106" i="1"/>
  <c r="W106" i="1"/>
  <c r="W105" i="1"/>
  <c r="X105" i="1" s="1"/>
  <c r="W104" i="1"/>
  <c r="X104" i="1" s="1"/>
  <c r="N104" i="1"/>
  <c r="W103" i="1"/>
  <c r="X103" i="1" s="1"/>
  <c r="X102" i="1"/>
  <c r="W102" i="1"/>
  <c r="W101" i="1"/>
  <c r="W111" i="1" s="1"/>
  <c r="V99" i="1"/>
  <c r="V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X92" i="1"/>
  <c r="W92" i="1"/>
  <c r="N92" i="1"/>
  <c r="W91" i="1"/>
  <c r="X91" i="1" s="1"/>
  <c r="N91" i="1"/>
  <c r="X90" i="1"/>
  <c r="W90" i="1"/>
  <c r="N90" i="1"/>
  <c r="V88" i="1"/>
  <c r="V87" i="1"/>
  <c r="W86" i="1"/>
  <c r="X86" i="1" s="1"/>
  <c r="N86" i="1"/>
  <c r="W85" i="1"/>
  <c r="X85" i="1" s="1"/>
  <c r="N85" i="1"/>
  <c r="X84" i="1"/>
  <c r="W84" i="1"/>
  <c r="W83" i="1"/>
  <c r="X83" i="1" s="1"/>
  <c r="X82" i="1"/>
  <c r="W82" i="1"/>
  <c r="W81" i="1"/>
  <c r="X81" i="1" s="1"/>
  <c r="N81" i="1"/>
  <c r="W80" i="1"/>
  <c r="V78" i="1"/>
  <c r="V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W64" i="1"/>
  <c r="X64" i="1" s="1"/>
  <c r="N64" i="1"/>
  <c r="W63" i="1"/>
  <c r="X63" i="1" s="1"/>
  <c r="W62" i="1"/>
  <c r="X62" i="1" s="1"/>
  <c r="V59" i="1"/>
  <c r="V58" i="1"/>
  <c r="W57" i="1"/>
  <c r="X57" i="1" s="1"/>
  <c r="X56" i="1"/>
  <c r="W56" i="1"/>
  <c r="N56" i="1"/>
  <c r="X55" i="1"/>
  <c r="W55" i="1"/>
  <c r="W54" i="1"/>
  <c r="N54" i="1"/>
  <c r="W51" i="1"/>
  <c r="V51" i="1"/>
  <c r="W50" i="1"/>
  <c r="V50" i="1"/>
  <c r="W49" i="1"/>
  <c r="C470" i="1" s="1"/>
  <c r="N49" i="1"/>
  <c r="W45" i="1"/>
  <c r="V45" i="1"/>
  <c r="W44" i="1"/>
  <c r="V44" i="1"/>
  <c r="W43" i="1"/>
  <c r="X43" i="1" s="1"/>
  <c r="X44" i="1" s="1"/>
  <c r="N43" i="1"/>
  <c r="W41" i="1"/>
  <c r="V41" i="1"/>
  <c r="W40" i="1"/>
  <c r="V40" i="1"/>
  <c r="W39" i="1"/>
  <c r="X39" i="1" s="1"/>
  <c r="X40" i="1" s="1"/>
  <c r="N39" i="1"/>
  <c r="W37" i="1"/>
  <c r="V37" i="1"/>
  <c r="W36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W32" i="1" s="1"/>
  <c r="N28" i="1"/>
  <c r="W27" i="1"/>
  <c r="X27" i="1" s="1"/>
  <c r="N27" i="1"/>
  <c r="X26" i="1"/>
  <c r="W26" i="1"/>
  <c r="N26" i="1"/>
  <c r="W24" i="1"/>
  <c r="V24" i="1"/>
  <c r="V460" i="1" s="1"/>
  <c r="W23" i="1"/>
  <c r="V23" i="1"/>
  <c r="X22" i="1"/>
  <c r="X23" i="1" s="1"/>
  <c r="W22" i="1"/>
  <c r="W462" i="1" s="1"/>
  <c r="N22" i="1"/>
  <c r="H10" i="1"/>
  <c r="F10" i="1"/>
  <c r="J9" i="1"/>
  <c r="H9" i="1"/>
  <c r="F9" i="1"/>
  <c r="A9" i="1"/>
  <c r="A10" i="1" s="1"/>
  <c r="D7" i="1"/>
  <c r="O6" i="1"/>
  <c r="N2" i="1"/>
  <c r="X118" i="1" l="1"/>
  <c r="X32" i="1"/>
  <c r="X77" i="1"/>
  <c r="X355" i="1"/>
  <c r="X98" i="1"/>
  <c r="W77" i="1"/>
  <c r="W184" i="1"/>
  <c r="X168" i="1"/>
  <c r="W231" i="1"/>
  <c r="W305" i="1"/>
  <c r="W304" i="1"/>
  <c r="W99" i="1"/>
  <c r="W110" i="1"/>
  <c r="W119" i="1"/>
  <c r="W118" i="1"/>
  <c r="G470" i="1"/>
  <c r="W133" i="1"/>
  <c r="X130" i="1"/>
  <c r="X133" i="1" s="1"/>
  <c r="W146" i="1"/>
  <c r="W165" i="1"/>
  <c r="X188" i="1"/>
  <c r="X189" i="1" s="1"/>
  <c r="W190" i="1"/>
  <c r="W248" i="1"/>
  <c r="X245" i="1"/>
  <c r="X248" i="1" s="1"/>
  <c r="X259" i="1"/>
  <c r="W264" i="1"/>
  <c r="X262" i="1"/>
  <c r="X264" i="1" s="1"/>
  <c r="O470" i="1"/>
  <c r="X312" i="1"/>
  <c r="X316" i="1" s="1"/>
  <c r="P470" i="1"/>
  <c r="W340" i="1"/>
  <c r="X337" i="1"/>
  <c r="X339" i="1" s="1"/>
  <c r="W339" i="1"/>
  <c r="W374" i="1"/>
  <c r="W427" i="1"/>
  <c r="D470" i="1"/>
  <c r="W218" i="1"/>
  <c r="W249" i="1"/>
  <c r="X303" i="1"/>
  <c r="X304" i="1" s="1"/>
  <c r="W317" i="1"/>
  <c r="W363" i="1"/>
  <c r="X358" i="1"/>
  <c r="X362" i="1" s="1"/>
  <c r="X373" i="1"/>
  <c r="W378" i="1"/>
  <c r="X376" i="1"/>
  <c r="X378" i="1" s="1"/>
  <c r="X387" i="1"/>
  <c r="X394" i="1" s="1"/>
  <c r="W394" i="1"/>
  <c r="W395" i="1"/>
  <c r="X404" i="1"/>
  <c r="R470" i="1"/>
  <c r="W412" i="1"/>
  <c r="W413" i="1"/>
  <c r="X28" i="1"/>
  <c r="W59" i="1"/>
  <c r="W460" i="1" s="1"/>
  <c r="X54" i="1"/>
  <c r="X58" i="1" s="1"/>
  <c r="X151" i="1"/>
  <c r="X156" i="1"/>
  <c r="X157" i="1" s="1"/>
  <c r="W158" i="1"/>
  <c r="W164" i="1"/>
  <c r="W189" i="1"/>
  <c r="J470" i="1"/>
  <c r="W208" i="1"/>
  <c r="X193" i="1"/>
  <c r="X207" i="1" s="1"/>
  <c r="W207" i="1"/>
  <c r="W230" i="1"/>
  <c r="X221" i="1"/>
  <c r="X230" i="1" s="1"/>
  <c r="W237" i="1"/>
  <c r="W236" i="1"/>
  <c r="X239" i="1"/>
  <c r="X242" i="1" s="1"/>
  <c r="W243" i="1"/>
  <c r="X268" i="1"/>
  <c r="X269" i="1" s="1"/>
  <c r="W277" i="1"/>
  <c r="W278" i="1"/>
  <c r="X276" i="1"/>
  <c r="X277" i="1" s="1"/>
  <c r="W294" i="1"/>
  <c r="W295" i="1"/>
  <c r="X297" i="1"/>
  <c r="X300" i="1" s="1"/>
  <c r="W316" i="1"/>
  <c r="W362" i="1"/>
  <c r="W373" i="1"/>
  <c r="W379" i="1"/>
  <c r="W426" i="1"/>
  <c r="M470" i="1"/>
  <c r="W33" i="1"/>
  <c r="X146" i="1"/>
  <c r="V464" i="1"/>
  <c r="W98" i="1"/>
  <c r="W259" i="1"/>
  <c r="W270" i="1"/>
  <c r="E470" i="1"/>
  <c r="W78" i="1"/>
  <c r="X101" i="1"/>
  <c r="X110" i="1" s="1"/>
  <c r="W126" i="1"/>
  <c r="W134" i="1"/>
  <c r="B470" i="1"/>
  <c r="W461" i="1"/>
  <c r="W463" i="1" s="1"/>
  <c r="X49" i="1"/>
  <c r="X50" i="1" s="1"/>
  <c r="W58" i="1"/>
  <c r="W464" i="1" s="1"/>
  <c r="W88" i="1"/>
  <c r="X80" i="1"/>
  <c r="X87" i="1" s="1"/>
  <c r="W87" i="1"/>
  <c r="F470" i="1"/>
  <c r="W125" i="1"/>
  <c r="H470" i="1"/>
  <c r="W152" i="1"/>
  <c r="I470" i="1"/>
  <c r="X150" i="1"/>
  <c r="X152" i="1" s="1"/>
  <c r="X184" i="1"/>
  <c r="W185" i="1"/>
  <c r="X233" i="1"/>
  <c r="X236" i="1" s="1"/>
  <c r="L470" i="1"/>
  <c r="W260" i="1"/>
  <c r="W265" i="1"/>
  <c r="W322" i="1"/>
  <c r="X319" i="1"/>
  <c r="X321" i="1" s="1"/>
  <c r="W321" i="1"/>
  <c r="W329" i="1"/>
  <c r="W356" i="1"/>
  <c r="X383" i="1"/>
  <c r="X384" i="1" s="1"/>
  <c r="W385" i="1"/>
  <c r="Q470" i="1"/>
  <c r="X453" i="1"/>
  <c r="N470" i="1"/>
  <c r="W432" i="1"/>
  <c r="X429" i="1"/>
  <c r="X431" i="1" s="1"/>
  <c r="S470" i="1"/>
  <c r="W438" i="1"/>
  <c r="W448" i="1"/>
  <c r="X446" i="1"/>
  <c r="X448" i="1" s="1"/>
  <c r="T470" i="1"/>
  <c r="W459" i="1"/>
  <c r="W147" i="1"/>
  <c r="W355" i="1"/>
  <c r="X412" i="1"/>
  <c r="W418" i="1"/>
  <c r="W431" i="1"/>
  <c r="X436" i="1"/>
  <c r="X438" i="1" s="1"/>
  <c r="X441" i="1"/>
  <c r="X443" i="1" s="1"/>
  <c r="X457" i="1"/>
  <c r="X458" i="1" s="1"/>
  <c r="X465" i="1" l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<sst xmlns="http://schemas.openxmlformats.org/spreadsheetml/2006/main" count="1940" uniqueCount="665">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</sst>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0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3" customWidth="1"/>
    <col min="31" max="31" width="9.140625" style="303" customWidth="1"/>
    <col min="32" max="16384" width="9.140625" style="303"/>
  </cols>
  <sheetData>
    <row r="1" spans="1:29" s="298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2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2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8" customFormat="1" ht="23.45" customHeight="1" x14ac:dyDescent="0.2">
      <c r="A5" s="434" t="s">
        <v>8</v>
      </c>
      <c r="B5" s="364"/>
      <c r="C5" s="365"/>
      <c r="D5" s="338"/>
      <c r="E5" s="340"/>
      <c r="F5" s="587" t="s">
        <v>9</v>
      </c>
      <c r="G5" s="365"/>
      <c r="H5" s="338"/>
      <c r="I5" s="339"/>
      <c r="J5" s="339"/>
      <c r="K5" s="339"/>
      <c r="L5" s="340"/>
      <c r="N5" s="24" t="s">
        <v>10</v>
      </c>
      <c r="O5" s="533">
        <v>45267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298" customFormat="1" ht="24" customHeight="1" x14ac:dyDescent="0.2">
      <c r="A6" s="434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8" t="str">
        <f>IF(O5=0," ",CHOOSE(WEEKDAY(O5,2),"Понедельник","Вторник","Среда","Четверг","Пятница","Суббота","Воскресенье"))</f>
        <v>Четверг</v>
      </c>
      <c r="P6" s="311"/>
      <c r="R6" s="368" t="s">
        <v>16</v>
      </c>
      <c r="S6" s="369"/>
      <c r="T6" s="477" t="s">
        <v>17</v>
      </c>
      <c r="U6" s="355"/>
      <c r="Z6" s="51"/>
      <c r="AA6" s="51"/>
      <c r="AB6" s="51"/>
    </row>
    <row r="7" spans="1:29" s="298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298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0.45833333333333331</v>
      </c>
      <c r="P8" s="391"/>
      <c r="R8" s="318"/>
      <c r="S8" s="369"/>
      <c r="T8" s="478"/>
      <c r="U8" s="479"/>
      <c r="Z8" s="51"/>
      <c r="AA8" s="51"/>
      <c r="AB8" s="51"/>
    </row>
    <row r="9" spans="1:29" s="298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3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298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4" t="s">
        <v>23</v>
      </c>
      <c r="U10" s="355"/>
      <c r="V10" s="44"/>
      <c r="W10" s="44"/>
      <c r="X10" s="44"/>
      <c r="Y10" s="44"/>
      <c r="Z10" s="51"/>
      <c r="AA10" s="51"/>
      <c r="AB10" s="51"/>
    </row>
    <row r="11" spans="1:29" s="2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298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298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298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298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1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299" t="s">
        <v>57</v>
      </c>
      <c r="T18" s="299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540</v>
      </c>
      <c r="W56" s="306">
        <f>IFERROR(IF(V56="",0,CEILING((V56/$H56),1)*$H56),"")</f>
        <v>540</v>
      </c>
      <c r="X56" s="36">
        <f>IFERROR(IF(W56=0,"",ROUNDUP(W56/H56,0)*0.00937),"")</f>
        <v>1.1244000000000001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120</v>
      </c>
      <c r="W58" s="307">
        <f>IFERROR(W54/H54,"0")+IFERROR(W55/H55,"0")+IFERROR(W56/H56,"0")+IFERROR(W57/H57,"0")</f>
        <v>120</v>
      </c>
      <c r="X58" s="307">
        <f>IFERROR(IF(X54="",0,X54),"0")+IFERROR(IF(X55="",0,X55),"0")+IFERROR(IF(X56="",0,X56),"0")+IFERROR(IF(X57="",0,X57),"0")</f>
        <v>1.1244000000000001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540</v>
      </c>
      <c r="W59" s="307">
        <f>IFERROR(SUM(W54:W57),"0")</f>
        <v>540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7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0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9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0</v>
      </c>
      <c r="W185" s="307">
        <f>IFERROR(SUM(W167:W183),"0")</f>
        <v>0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0</v>
      </c>
      <c r="W236" s="307">
        <f>IFERROR(W233/H233,"0")+IFERROR(W234/H234,"0")+IFERROR(W235/H235,"0")</f>
        <v>0</v>
      </c>
      <c r="X236" s="307">
        <f>IFERROR(IF(X233="",0,X233),"0")+IFERROR(IF(X234="",0,X234),"0")+IFERROR(IF(X235="",0,X235),"0")</f>
        <v>0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0</v>
      </c>
      <c r="W237" s="307">
        <f>IFERROR(SUM(W233:W235),"0")</f>
        <v>0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100</v>
      </c>
      <c r="W324" s="306">
        <f>IFERROR(IF(V324="",0,CEILING((V324/$H324),1)*$H324),"")</f>
        <v>101.39999999999999</v>
      </c>
      <c r="X324" s="36">
        <f>IFERROR(IF(W324=0,"",ROUNDUP(W324/H324,0)*0.02175),"")</f>
        <v>0.28275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12.820512820512821</v>
      </c>
      <c r="W328" s="307">
        <f>IFERROR(W324/H324,"0")+IFERROR(W325/H325,"0")+IFERROR(W326/H326,"0")+IFERROR(W327/H327,"0")</f>
        <v>13</v>
      </c>
      <c r="X328" s="307">
        <f>IFERROR(IF(X324="",0,X324),"0")+IFERROR(IF(X325="",0,X325),"0")+IFERROR(IF(X326="",0,X326),"0")+IFERROR(IF(X327="",0,X327),"0")</f>
        <v>0.28275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100</v>
      </c>
      <c r="W329" s="307">
        <f>IFERROR(SUM(W324:W327),"0")</f>
        <v>101.39999999999999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0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3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0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8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2200</v>
      </c>
      <c r="W404" s="306">
        <f t="shared" si="18"/>
        <v>2201.7600000000002</v>
      </c>
      <c r="X404" s="36">
        <f>IFERROR(IF(W404=0,"",ROUNDUP(W404/H404,0)*0.01196),"")</f>
        <v>4.9873200000000004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416.66666666666663</v>
      </c>
      <c r="W412" s="307">
        <f>IFERROR(W403/H403,"0")+IFERROR(W404/H404,"0")+IFERROR(W405/H405,"0")+IFERROR(W406/H406,"0")+IFERROR(W407/H407,"0")+IFERROR(W408/H408,"0")+IFERROR(W409/H409,"0")+IFERROR(W410/H410,"0")+IFERROR(W411/H411,"0")</f>
        <v>417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4.9873200000000004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2200</v>
      </c>
      <c r="W413" s="307">
        <f>IFERROR(SUM(W403:W411),"0")</f>
        <v>2201.7600000000002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1250</v>
      </c>
      <c r="W415" s="306">
        <f>IFERROR(IF(V415="",0,CEILING((V415/$H415),1)*$H415),"")</f>
        <v>1251.3600000000001</v>
      </c>
      <c r="X415" s="36">
        <f>IFERROR(IF(W415=0,"",ROUNDUP(W415/H415,0)*0.01196),"")</f>
        <v>2.8345199999999999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236.74242424242422</v>
      </c>
      <c r="W417" s="307">
        <f>IFERROR(W415/H415,"0")+IFERROR(W416/H416,"0")</f>
        <v>237</v>
      </c>
      <c r="X417" s="307">
        <f>IFERROR(IF(X415="",0,X415),"0")+IFERROR(IF(X416="",0,X416),"0")</f>
        <v>2.8345199999999999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1250</v>
      </c>
      <c r="W418" s="307">
        <f>IFERROR(SUM(W415:W416),"0")</f>
        <v>1251.3600000000001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4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0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2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4090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4094.5200000000004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4361.2580419580418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4366.0920000000006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8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8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4561.2580419580418</v>
      </c>
      <c r="W463" s="307">
        <f>GrossWeightTotalR+PalletQtyTotalR*25</f>
        <v>4566.0920000000006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786.2296037296037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787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9.2289899999999996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302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302" t="s">
        <v>559</v>
      </c>
      <c r="S467" s="336" t="s">
        <v>601</v>
      </c>
      <c r="T467" s="392"/>
      <c r="U467" s="303"/>
      <c r="Z467" s="52"/>
      <c r="AC467" s="303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303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303"/>
      <c r="Z468" s="52"/>
      <c r="AC468" s="303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303"/>
      <c r="L469" s="337"/>
      <c r="M469" s="337"/>
      <c r="N469" s="337"/>
      <c r="O469" s="337"/>
      <c r="P469" s="337"/>
      <c r="Q469" s="337"/>
      <c r="R469" s="337"/>
      <c r="S469" s="337"/>
      <c r="T469" s="337"/>
      <c r="U469" s="303"/>
      <c r="Z469" s="52"/>
      <c r="AC469" s="303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540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303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101.39999999999999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3453.1200000000003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303"/>
      <c r="Z470" s="52"/>
      <c r="AC470" s="303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388:R388"/>
    <mergeCell ref="N217:R217"/>
    <mergeCell ref="D54:E54"/>
    <mergeCell ref="N427:T427"/>
    <mergeCell ref="A362:M363"/>
    <mergeCell ref="N83:R83"/>
    <mergeCell ref="N325:R325"/>
    <mergeCell ref="A79:X79"/>
    <mergeCell ref="N390:R390"/>
    <mergeCell ref="N441:R441"/>
    <mergeCell ref="D49:E49"/>
    <mergeCell ref="A394:M395"/>
    <mergeCell ref="N297:R297"/>
    <mergeCell ref="A251:X251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A19:X19"/>
    <mergeCell ref="A48:X48"/>
    <mergeCell ref="N23:T23"/>
    <mergeCell ref="N27:R27"/>
    <mergeCell ref="D262:E262"/>
    <mergeCell ref="N91:R91"/>
    <mergeCell ref="A426:M427"/>
    <mergeCell ref="N389:R389"/>
    <mergeCell ref="N85:R85"/>
    <mergeCell ref="N327:R327"/>
    <mergeCell ref="N156:R156"/>
    <mergeCell ref="A438:M439"/>
    <mergeCell ref="D276:E276"/>
    <mergeCell ref="D105:E105"/>
    <mergeCell ref="D170:E170"/>
    <mergeCell ref="A146:M147"/>
    <mergeCell ref="N72:R72"/>
    <mergeCell ref="O5:P5"/>
    <mergeCell ref="N143:R143"/>
    <mergeCell ref="N370:R370"/>
    <mergeCell ref="A133:M134"/>
    <mergeCell ref="A13:L13"/>
    <mergeCell ref="A15:L15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465:T465"/>
    <mergeCell ref="N294:T294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231:T231"/>
    <mergeCell ref="N333:T333"/>
    <mergeCell ref="N308:T308"/>
    <mergeCell ref="N204:R204"/>
    <mergeCell ref="D247:E247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N33:T33"/>
    <mergeCell ref="D29:E29"/>
    <mergeCell ref="A40:M41"/>
    <mergeCell ref="N160:R160"/>
    <mergeCell ref="N141:R141"/>
    <mergeCell ref="A335:X335"/>
    <mergeCell ref="D437:E437"/>
    <mergeCell ref="D241:E241"/>
    <mergeCell ref="N225:R225"/>
    <mergeCell ref="A250:X250"/>
    <mergeCell ref="D35:E35"/>
    <mergeCell ref="D228:E228"/>
    <mergeCell ref="D404:E404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N246:R246"/>
    <mergeCell ref="N377:R377"/>
    <mergeCell ref="N233:R233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N444:T444"/>
    <mergeCell ref="N273:T273"/>
    <mergeCell ref="N248:T248"/>
    <mergeCell ref="O12:P12"/>
    <mergeCell ref="N442:R442"/>
    <mergeCell ref="A148:X148"/>
    <mergeCell ref="D358:E358"/>
    <mergeCell ref="L468:L469"/>
    <mergeCell ref="D408:E408"/>
    <mergeCell ref="N468:N469"/>
    <mergeCell ref="N183:R183"/>
    <mergeCell ref="D447:E447"/>
    <mergeCell ref="D151:E151"/>
    <mergeCell ref="N107:R107"/>
    <mergeCell ref="D150:E150"/>
    <mergeCell ref="N305:T305"/>
    <mergeCell ref="A159:X159"/>
    <mergeCell ref="N243:T243"/>
    <mergeCell ref="D215:E215"/>
    <mergeCell ref="N50:T50"/>
    <mergeCell ref="M17:M18"/>
    <mergeCell ref="N67:R67"/>
    <mergeCell ref="N236:T236"/>
    <mergeCell ref="N303:R303"/>
    <mergeCell ref="N290:R290"/>
    <mergeCell ref="D436:E436"/>
    <mergeCell ref="D292:E292"/>
    <mergeCell ref="A100:X100"/>
    <mergeCell ref="A336:X336"/>
    <mergeCell ref="D227:E227"/>
    <mergeCell ref="A9:C9"/>
    <mergeCell ref="D202:E202"/>
    <mergeCell ref="N348:R348"/>
    <mergeCell ref="N132:R132"/>
    <mergeCell ref="N430:R430"/>
    <mergeCell ref="D468:D469"/>
    <mergeCell ref="D415:E415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C468:C469"/>
    <mergeCell ref="D256:E256"/>
    <mergeCell ref="N362:T362"/>
    <mergeCell ref="D383:E383"/>
    <mergeCell ref="D85:E85"/>
    <mergeCell ref="N463:T463"/>
    <mergeCell ref="D217:E217"/>
    <mergeCell ref="N193:R193"/>
    <mergeCell ref="N22:R22"/>
    <mergeCell ref="O9:P9"/>
    <mergeCell ref="D65:E65"/>
    <mergeCell ref="N207:T207"/>
    <mergeCell ref="A381:X381"/>
    <mergeCell ref="N36:T36"/>
    <mergeCell ref="N394:T394"/>
    <mergeCell ref="N114:R114"/>
    <mergeCell ref="D299:E299"/>
    <mergeCell ref="D370:E370"/>
    <mergeCell ref="N206:R206"/>
    <mergeCell ref="D222:E222"/>
    <mergeCell ref="N35:R35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256:R256"/>
    <mergeCell ref="N280:R280"/>
    <mergeCell ref="D199:E199"/>
    <mergeCell ref="A448:M449"/>
    <mergeCell ref="A330:X330"/>
    <mergeCell ref="N109:R109"/>
    <mergeCell ref="N345:R345"/>
    <mergeCell ref="N270:T270"/>
    <mergeCell ref="H1:O1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420:E420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N454:T454"/>
    <mergeCell ref="D371:E371"/>
    <mergeCell ref="N229:R229"/>
    <mergeCell ref="A259:M260"/>
    <mergeCell ref="N200:R200"/>
    <mergeCell ref="A52:X52"/>
    <mergeCell ref="D43:E43"/>
    <mergeCell ref="N29:R29"/>
    <mergeCell ref="N387:R387"/>
    <mergeCell ref="N385:T385"/>
    <mergeCell ref="D137:E137"/>
    <mergeCell ref="D422:E422"/>
    <mergeCell ref="N202:R202"/>
    <mergeCell ref="N258:R258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34:X34"/>
    <mergeCell ref="D188:E188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N140:R140"/>
    <mergeCell ref="D183:E183"/>
    <mergeCell ref="A136:X136"/>
    <mergeCell ref="A192:X192"/>
    <mergeCell ref="A21:X21"/>
    <mergeCell ref="D104:E104"/>
    <mergeCell ref="A355:M356"/>
    <mergeCell ref="T6:U9"/>
    <mergeCell ref="A129:X129"/>
    <mergeCell ref="N169:R169"/>
    <mergeCell ref="N263:R263"/>
    <mergeCell ref="N92:R92"/>
    <mergeCell ref="N168:R168"/>
    <mergeCell ref="D132:E132"/>
    <mergeCell ref="A334:X334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02:X402"/>
    <mergeCell ref="N397:R397"/>
    <mergeCell ref="D343:E343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A118:M119"/>
    <mergeCell ref="A189:M190"/>
    <mergeCell ref="D27:E27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A25:X25"/>
    <mergeCell ref="N158:T158"/>
    <mergeCell ref="N133:T133"/>
    <mergeCell ref="D390:E390"/>
    <mergeCell ref="N418:T418"/>
    <mergeCell ref="N356:T356"/>
    <mergeCell ref="D325:E325"/>
    <mergeCell ref="N37:T37"/>
    <mergeCell ref="A44:M45"/>
    <mergeCell ref="N74:R74"/>
    <mergeCell ref="N145:R145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N438:T438"/>
    <mergeCell ref="N436:R436"/>
    <mergeCell ref="N15:R16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N76:R76"/>
    <mergeCell ref="D409:E409"/>
    <mergeCell ref="A428:X428"/>
    <mergeCell ref="A366:M367"/>
    <mergeCell ref="A368:X368"/>
    <mergeCell ref="D424:E424"/>
    <mergeCell ref="N274:T274"/>
    <mergeCell ref="D178:E178"/>
    <mergeCell ref="N26:R26"/>
    <mergeCell ref="D172:E172"/>
    <mergeCell ref="N249:T249"/>
    <mergeCell ref="D348:E348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A458:M45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39:R39"/>
    <mergeCell ref="N337:R337"/>
    <mergeCell ref="D245:E245"/>
    <mergeCell ref="N116:R116"/>
    <mergeCell ref="D122:E122"/>
    <mergeCell ref="N352:R352"/>
    <mergeCell ref="N103:R103"/>
    <mergeCell ref="D55:E55"/>
    <mergeCell ref="N407:R407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D8:L8"/>
    <mergeCell ref="D224:E224"/>
    <mergeCell ref="I17:I18"/>
    <mergeCell ref="R6:S9"/>
    <mergeCell ref="D365:E365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D28:E28"/>
    <mergeCell ref="H5:L5"/>
    <mergeCell ref="N409:R409"/>
    <mergeCell ref="N190:T190"/>
    <mergeCell ref="N257:R257"/>
    <mergeCell ref="N448:T448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38:X38"/>
    <mergeCell ref="N28:R28"/>
    <mergeCell ref="N30:R30"/>
    <mergeCell ref="N44:T44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N144:R144"/>
    <mergeCell ref="N315:R315"/>
    <mergeCell ref="D187:E187"/>
    <mergeCell ref="D423:E423"/>
    <mergeCell ref="D174:E174"/>
    <mergeCell ref="N87:T87"/>
    <mergeCell ref="N329:T329"/>
    <mergeCell ref="D410:E410"/>
    <mergeCell ref="A419:X419"/>
    <mergeCell ref="D351:E351"/>
    <mergeCell ref="N134:T134"/>
    <mergeCell ref="D411:E411"/>
    <mergeCell ref="D289:E289"/>
    <mergeCell ref="N395:T395"/>
    <mergeCell ref="D326:E326"/>
    <mergeCell ref="D313:E313"/>
    <mergeCell ref="A152:M153"/>
    <mergeCell ref="D117:E117"/>
    <mergeCell ref="D92:E92"/>
    <mergeCell ref="D141:E141"/>
    <mergeCell ref="D377:E377"/>
    <mergeCell ref="N212:T212"/>
    <mergeCell ref="N96:R96"/>
    <mergeCell ref="N230:T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2023-12-05T09:49:29Z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