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Лист1!$C$1:$C$129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6" i="1"/>
  <c r="D35" i="1"/>
  <c r="D55" i="1"/>
  <c r="D54" i="1" l="1"/>
  <c r="D53" i="1"/>
  <c r="D52" i="1"/>
  <c r="D57" i="1" l="1"/>
  <c r="D56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13" i="1" l="1"/>
  <c r="D4" i="1"/>
  <c r="D3" i="1"/>
  <c r="D7" i="1"/>
  <c r="D44" i="1" l="1"/>
  <c r="D6" i="1"/>
  <c r="D8" i="1"/>
  <c r="D11" i="1"/>
  <c r="D12" i="1"/>
  <c r="D14" i="1"/>
  <c r="D15" i="1"/>
  <c r="D16" i="1"/>
  <c r="D22" i="1"/>
  <c r="D25" i="1"/>
  <c r="D26" i="1"/>
  <c r="D27" i="1"/>
  <c r="D28" i="1"/>
  <c r="D30" i="1"/>
  <c r="D34" i="1"/>
  <c r="D40" i="1"/>
  <c r="C45" i="1" l="1"/>
  <c r="D10" i="1" l="1"/>
  <c r="D9" i="1"/>
  <c r="D29" i="1"/>
  <c r="D23" i="1"/>
  <c r="D20" i="1"/>
  <c r="D17" i="1"/>
  <c r="D18" i="1"/>
  <c r="D19" i="1"/>
  <c r="D21" i="1"/>
  <c r="D24" i="1"/>
  <c r="D58" i="1" l="1"/>
  <c r="D45" i="1"/>
</calcChain>
</file>

<file path=xl/sharedStrings.xml><?xml version="1.0" encoding="utf-8"?>
<sst xmlns="http://schemas.openxmlformats.org/spreadsheetml/2006/main" count="84" uniqueCount="84">
  <si>
    <t>Склад</t>
  </si>
  <si>
    <t>Количество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</si>
  <si>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</si>
  <si>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</si>
  <si>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</si>
  <si>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</si>
  <si>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</si>
  <si>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</si>
  <si>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</si>
  <si>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</si>
  <si>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</si>
  <si>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</si>
  <si>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</si>
  <si>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</si>
  <si>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</si>
  <si>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</si>
  <si>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</si>
  <si>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</si>
  <si>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</si>
  <si>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</si>
  <si>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</si>
  <si>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</si>
  <si>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</si>
  <si>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</si>
  <si>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</si>
  <si>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2-017133</t>
  </si>
  <si>
    <t>Колбаса Вязанка со шпиком 500гр (Стародвор) 60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</si>
  <si>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</si>
  <si>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</si>
  <si>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</si>
  <si>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</si>
  <si>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</si>
  <si>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</si>
  <si>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</si>
  <si>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2-023867</t>
  </si>
  <si>
    <t>Колбаса Особая Докторская 500гр (Стародвор) 60 суток, шт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</si>
  <si>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</si>
  <si>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</si>
  <si>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</si>
  <si>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</si>
  <si>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</si>
  <si>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Сосиски Баварские с сыром мгс ф/в 420гр (Стародворье) 35 суток, шт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</si>
  <si>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</si>
  <si>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</si>
  <si>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</si>
  <si>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</si>
  <si>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</si>
  <si>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</si>
  <si>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</si>
  <si>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</si>
  <si>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</si>
  <si>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</si>
  <si>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</si>
  <si>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</si>
  <si>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</si>
  <si>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</si>
  <si>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</si>
  <si>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</si>
  <si>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</si>
  <si>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</si>
  <si>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</si>
  <si>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</si>
  <si>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</si>
  <si>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</si>
  <si>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Колбаса Вязанка со шпиком 1,3 ru 60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</si>
  <si>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</si>
  <si>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</si>
  <si>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</si>
  <si>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</si>
  <si>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</si>
  <si>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</si>
  <si>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</si>
  <si>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</si>
  <si>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</si>
  <si>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</si>
  <si>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</si>
  <si>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</si>
  <si>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Сосиски Ганноверские Бордо Весовые П/а Стародворье 450г шт</t>
  </si>
  <si>
    <t>Сервелат Левантский 0,7</t>
  </si>
  <si>
    <t>Особая сочинка стародворье</t>
  </si>
  <si>
    <t>Салями Филейбург зернист  в/к 700гр (Стародвор) 45 суток вес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</si>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</sst>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1" fillId="3" borderId="1" xfId="1" applyNumberFormat="1" applyFont="1" applyFill="1" applyBorder="1" applyAlignment="1">
      <alignment horizontal="right" vertical="top"/>
    </xf>
    <xf numFmtId="0" fontId="1" fillId="3" borderId="4" xfId="1" applyNumberFormat="1" applyFont="1" applyFill="1" applyBorder="1" applyAlignment="1">
      <alignment horizontal="right" vertical="top"/>
    </xf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</cellXfs>
  <cellStyles count="3">
    <cellStyle name="Обычный" xfId="0" builtinId="0"/>
    <cellStyle name="Обычный_Лист1" xfId="1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29"/>
  <sheetViews>
    <sheetView tabSelected="1" topLeftCell="A25" workbookViewId="0">
      <selection activeCell="C33" sqref="C33"/>
    </sheetView>
  </sheetViews>
  <sheetFormatPr defaultRowHeight="15" x14ac:dyDescent="0.25"/>
  <cols>
    <col min="2" max="2" width="65.140625" customWidth="1"/>
    <col min="3" max="3" width="18" customWidth="1"/>
    <col min="4" max="4" width="13.42578125" customWidth="1"/>
    <col min="5" max="5" width="26" customWidth="1"/>
    <col min="6" max="6" width="25" customWidth="1"/>
  </cols>
  <sheetData>
    <row r="1" spans="1:4" ht="42" customHeight="1" x14ac:dyDescent="0.25">
      <c r="A1" s="31" t="s">
        <v>0</v>
      </c>
      <c r="B1" s="31"/>
      <c r="C1" s="33" t="s">
        <v>1</v>
      </c>
      <c r="D1" s="35" t="s">
        <v>54</v>
      </c>
    </row>
    <row r="2" spans="1:4" x14ac:dyDescent="0.25">
      <c r="A2" s="1" t="s">
        <v>2</v>
      </c>
      <c r="B2" s="9" t="s">
        <v>55</v>
      </c>
      <c r="C2" s="34"/>
      <c r="D2" s="34"/>
    </row>
    <row r="3" spans="1:4" x14ac:dyDescent="0.25">
      <c r="A3" s="2" t="s">
        <v>3</v>
      </c>
      <c r="B3" s="3" t="s">
        <v>4</v>
      </c>
      <c r="C3" s="4">
        <v>100</v>
      </c>
      <c r="D3" s="4">
        <f>C3</f>
        <v>100</v>
      </c>
    </row>
    <row r="4" spans="1:4" x14ac:dyDescent="0.25">
      <c r="A4" s="2" t="s">
        <v>5</v>
      </c>
      <c r="B4" s="3" t="s">
        <v>56</v>
      </c>
      <c r="C4" s="4">
        <v>30</v>
      </c>
      <c r="D4" s="4">
        <f>C4</f>
        <v>30</v>
      </c>
    </row>
    <row r="5" spans="1:4" x14ac:dyDescent="0.25">
      <c r="A5" s="5">
        <v>1024169</v>
      </c>
      <c r="B5" s="3" t="s">
        <v>63</v>
      </c>
      <c r="C5" s="4">
        <v>0</v>
      </c>
      <c r="D5" s="4">
        <v>0</v>
      </c>
    </row>
    <row r="6" spans="1:4" ht="14.25" customHeight="1" x14ac:dyDescent="0.25">
      <c r="A6" s="2" t="s">
        <v>6</v>
      </c>
      <c r="B6" s="3" t="s">
        <v>7</v>
      </c>
      <c r="C6" s="4">
        <v>180</v>
      </c>
      <c r="D6" s="4">
        <f>C6*0.4</f>
        <v>72</v>
      </c>
    </row>
    <row r="7" spans="1:4" x14ac:dyDescent="0.25">
      <c r="A7" s="2" t="s">
        <v>8</v>
      </c>
      <c r="B7" s="3" t="s">
        <v>9</v>
      </c>
      <c r="C7" s="4">
        <v>50</v>
      </c>
      <c r="D7" s="4">
        <f t="shared" ref="D7:D12" si="0">C7</f>
        <v>50</v>
      </c>
    </row>
    <row r="8" spans="1:4" x14ac:dyDescent="0.25">
      <c r="A8" s="2" t="s">
        <v>10</v>
      </c>
      <c r="B8" s="3" t="s">
        <v>11</v>
      </c>
      <c r="C8" s="4">
        <v>200</v>
      </c>
      <c r="D8" s="4">
        <f t="shared" si="0"/>
        <v>200</v>
      </c>
    </row>
    <row r="9" spans="1:4" x14ac:dyDescent="0.25">
      <c r="A9" s="2" t="s">
        <v>12</v>
      </c>
      <c r="B9" s="3" t="s">
        <v>13</v>
      </c>
      <c r="C9" s="4">
        <v>20</v>
      </c>
      <c r="D9" s="4">
        <f t="shared" si="0"/>
        <v>20</v>
      </c>
    </row>
    <row r="10" spans="1:4" x14ac:dyDescent="0.25">
      <c r="A10" s="2" t="s">
        <v>14</v>
      </c>
      <c r="B10" s="3" t="s">
        <v>15</v>
      </c>
      <c r="C10" s="4">
        <v>0</v>
      </c>
      <c r="D10" s="4">
        <f t="shared" si="0"/>
        <v>0</v>
      </c>
    </row>
    <row r="11" spans="1:4" x14ac:dyDescent="0.25">
      <c r="A11" s="2" t="s">
        <v>16</v>
      </c>
      <c r="B11" s="3" t="s">
        <v>17</v>
      </c>
      <c r="C11" s="4">
        <v>30</v>
      </c>
      <c r="D11" s="4">
        <f t="shared" si="0"/>
        <v>30</v>
      </c>
    </row>
    <row r="12" spans="1:4" x14ac:dyDescent="0.25">
      <c r="A12" s="2" t="s">
        <v>18</v>
      </c>
      <c r="B12" s="3" t="s">
        <v>19</v>
      </c>
      <c r="C12" s="4">
        <v>12</v>
      </c>
      <c r="D12" s="4">
        <f t="shared" si="0"/>
        <v>12</v>
      </c>
    </row>
    <row r="13" spans="1:4" ht="22.5" x14ac:dyDescent="0.25">
      <c r="A13" s="2" t="s">
        <v>20</v>
      </c>
      <c r="B13" s="3" t="s">
        <v>60</v>
      </c>
      <c r="C13" s="4">
        <v>140</v>
      </c>
      <c r="D13" s="4">
        <f>C13*0.45</f>
        <v>63</v>
      </c>
    </row>
    <row r="14" spans="1:4" ht="22.5" x14ac:dyDescent="0.25">
      <c r="A14" s="6">
        <v>5.0229790000000003</v>
      </c>
      <c r="B14" s="3" t="s">
        <v>57</v>
      </c>
      <c r="C14" s="4">
        <v>100</v>
      </c>
      <c r="D14" s="4">
        <f t="shared" ref="D14:D39" si="1">C14</f>
        <v>100</v>
      </c>
    </row>
    <row r="15" spans="1:4" x14ac:dyDescent="0.25">
      <c r="A15" s="2" t="s">
        <v>21</v>
      </c>
      <c r="B15" s="3" t="s">
        <v>22</v>
      </c>
      <c r="C15" s="4">
        <v>100</v>
      </c>
      <c r="D15" s="4">
        <f t="shared" si="1"/>
        <v>100</v>
      </c>
    </row>
    <row r="16" spans="1:4" x14ac:dyDescent="0.25">
      <c r="A16" s="2" t="s">
        <v>23</v>
      </c>
      <c r="B16" s="3" t="s">
        <v>24</v>
      </c>
      <c r="C16" s="4">
        <v>100</v>
      </c>
      <c r="D16" s="4">
        <f>C16*0.4</f>
        <v>40</v>
      </c>
    </row>
    <row r="17" spans="1:4" x14ac:dyDescent="0.25">
      <c r="A17" s="2" t="s">
        <v>25</v>
      </c>
      <c r="B17" s="3" t="s">
        <v>26</v>
      </c>
      <c r="C17" s="4">
        <v>0</v>
      </c>
      <c r="D17" s="4">
        <f>C17*0.5</f>
        <v>0</v>
      </c>
    </row>
    <row r="18" spans="1:4" x14ac:dyDescent="0.25">
      <c r="A18" s="2" t="s">
        <v>27</v>
      </c>
      <c r="B18" s="3" t="s">
        <v>28</v>
      </c>
      <c r="C18" s="4">
        <v>550</v>
      </c>
      <c r="D18" s="4">
        <f t="shared" si="1"/>
        <v>550</v>
      </c>
    </row>
    <row r="19" spans="1:4" x14ac:dyDescent="0.25">
      <c r="A19" s="2" t="s">
        <v>29</v>
      </c>
      <c r="B19" s="3" t="s">
        <v>61</v>
      </c>
      <c r="C19" s="4">
        <v>20</v>
      </c>
      <c r="D19" s="4">
        <f t="shared" si="1"/>
        <v>20</v>
      </c>
    </row>
    <row r="20" spans="1:4" ht="17.25" customHeight="1" x14ac:dyDescent="0.25">
      <c r="A20" s="2" t="s">
        <v>30</v>
      </c>
      <c r="B20" s="3" t="s">
        <v>62</v>
      </c>
      <c r="C20" s="4">
        <v>60</v>
      </c>
      <c r="D20" s="4">
        <f>C20*0.5</f>
        <v>30</v>
      </c>
    </row>
    <row r="21" spans="1:4" x14ac:dyDescent="0.25">
      <c r="A21" s="6">
        <v>5.0262859999999998</v>
      </c>
      <c r="B21" s="3" t="s">
        <v>31</v>
      </c>
      <c r="C21" s="4">
        <v>30</v>
      </c>
      <c r="D21" s="4">
        <f t="shared" si="1"/>
        <v>30</v>
      </c>
    </row>
    <row r="22" spans="1:4" x14ac:dyDescent="0.25">
      <c r="A22" s="2" t="s">
        <v>32</v>
      </c>
      <c r="B22" s="3" t="s">
        <v>33</v>
      </c>
      <c r="C22" s="4">
        <v>0</v>
      </c>
      <c r="D22" s="4">
        <f t="shared" si="1"/>
        <v>0</v>
      </c>
    </row>
    <row r="23" spans="1:4" x14ac:dyDescent="0.25">
      <c r="A23" s="2" t="s">
        <v>34</v>
      </c>
      <c r="B23" s="3" t="s">
        <v>35</v>
      </c>
      <c r="C23" s="4">
        <v>50</v>
      </c>
      <c r="D23" s="4">
        <f>C23*0.5</f>
        <v>25</v>
      </c>
    </row>
    <row r="24" spans="1:4" x14ac:dyDescent="0.25">
      <c r="A24" s="2" t="s">
        <v>36</v>
      </c>
      <c r="B24" s="3" t="s">
        <v>37</v>
      </c>
      <c r="C24" s="4">
        <v>10</v>
      </c>
      <c r="D24" s="4">
        <f t="shared" si="1"/>
        <v>10</v>
      </c>
    </row>
    <row r="25" spans="1:4" x14ac:dyDescent="0.25">
      <c r="A25" s="6">
        <v>4.0459389999999997</v>
      </c>
      <c r="B25" s="3" t="s">
        <v>38</v>
      </c>
      <c r="C25" s="4">
        <v>12</v>
      </c>
      <c r="D25" s="4">
        <f>C25*0.35</f>
        <v>4.1999999999999993</v>
      </c>
    </row>
    <row r="26" spans="1:4" x14ac:dyDescent="0.25">
      <c r="A26" s="6">
        <v>4.0220039999999999</v>
      </c>
      <c r="B26" s="3" t="s">
        <v>39</v>
      </c>
      <c r="C26" s="4">
        <v>15</v>
      </c>
      <c r="D26" s="4">
        <f t="shared" si="1"/>
        <v>15</v>
      </c>
    </row>
    <row r="27" spans="1:4" x14ac:dyDescent="0.25">
      <c r="A27" s="2" t="s">
        <v>40</v>
      </c>
      <c r="B27" s="3" t="s">
        <v>41</v>
      </c>
      <c r="C27" s="4">
        <v>0</v>
      </c>
      <c r="D27" s="4">
        <f>C27*0.35</f>
        <v>0</v>
      </c>
    </row>
    <row r="28" spans="1:4" x14ac:dyDescent="0.25">
      <c r="A28" s="2" t="s">
        <v>42</v>
      </c>
      <c r="B28" s="3" t="s">
        <v>43</v>
      </c>
      <c r="C28" s="4">
        <v>13</v>
      </c>
      <c r="D28" s="4">
        <f t="shared" si="1"/>
        <v>13</v>
      </c>
    </row>
    <row r="29" spans="1:4" x14ac:dyDescent="0.25">
      <c r="A29" s="2" t="s">
        <v>44</v>
      </c>
      <c r="B29" s="3" t="s">
        <v>45</v>
      </c>
      <c r="C29" s="20">
        <v>0</v>
      </c>
      <c r="D29" s="4">
        <f>C29*0.45</f>
        <v>0</v>
      </c>
    </row>
    <row r="30" spans="1:4" ht="22.5" x14ac:dyDescent="0.25">
      <c r="A30" s="2" t="s">
        <v>46</v>
      </c>
      <c r="B30" s="3" t="s">
        <v>47</v>
      </c>
      <c r="C30" s="4">
        <v>200</v>
      </c>
      <c r="D30" s="4">
        <f>C30*0.4</f>
        <v>80</v>
      </c>
    </row>
    <row r="31" spans="1:4" x14ac:dyDescent="0.25">
      <c r="A31" s="10" t="s">
        <v>48</v>
      </c>
      <c r="B31" s="11" t="s">
        <v>49</v>
      </c>
      <c r="C31" s="12">
        <v>250</v>
      </c>
      <c r="D31" s="12">
        <f t="shared" si="1"/>
        <v>250</v>
      </c>
    </row>
    <row r="32" spans="1:4" x14ac:dyDescent="0.25">
      <c r="A32" s="14" t="s">
        <v>50</v>
      </c>
      <c r="B32" s="16" t="s">
        <v>51</v>
      </c>
      <c r="C32" s="21">
        <v>0</v>
      </c>
      <c r="D32" s="15">
        <v>0</v>
      </c>
    </row>
    <row r="33" spans="1:4" x14ac:dyDescent="0.25">
      <c r="A33" s="14"/>
      <c r="B33" s="16" t="s">
        <v>65</v>
      </c>
      <c r="C33" s="12">
        <v>0</v>
      </c>
      <c r="D33" s="12">
        <f t="shared" ref="D33" si="2">C33</f>
        <v>0</v>
      </c>
    </row>
    <row r="34" spans="1:4" x14ac:dyDescent="0.25">
      <c r="A34" s="14"/>
      <c r="B34" s="29" t="s">
        <v>53</v>
      </c>
      <c r="C34" s="15">
        <v>150</v>
      </c>
      <c r="D34" s="15">
        <f t="shared" si="1"/>
        <v>150</v>
      </c>
    </row>
    <row r="35" spans="1:4" x14ac:dyDescent="0.25">
      <c r="A35" s="14"/>
      <c r="B35" s="3" t="s">
        <v>81</v>
      </c>
      <c r="C35" s="4">
        <v>20</v>
      </c>
      <c r="D35" s="4">
        <f t="shared" ref="D35" si="3">C35</f>
        <v>20</v>
      </c>
    </row>
    <row r="36" spans="1:4" x14ac:dyDescent="0.25">
      <c r="A36" s="14"/>
      <c r="B36" s="3" t="s">
        <v>82</v>
      </c>
      <c r="C36" s="4">
        <v>20</v>
      </c>
      <c r="D36" s="4">
        <f t="shared" ref="D36" si="4">C36</f>
        <v>20</v>
      </c>
    </row>
    <row r="37" spans="1:4" x14ac:dyDescent="0.25">
      <c r="A37" s="14"/>
      <c r="B37" s="3" t="s">
        <v>83</v>
      </c>
      <c r="C37" s="4">
        <v>20</v>
      </c>
      <c r="D37" s="4">
        <f t="shared" ref="D37" si="5">C37</f>
        <v>20</v>
      </c>
    </row>
    <row r="38" spans="1:4" x14ac:dyDescent="0.25">
      <c r="A38" s="14"/>
      <c r="B38" s="29"/>
      <c r="C38" s="15"/>
      <c r="D38" s="15"/>
    </row>
    <row r="39" spans="1:4" x14ac:dyDescent="0.25">
      <c r="A39" s="14"/>
      <c r="B39" s="36" t="s">
        <v>64</v>
      </c>
      <c r="C39" s="15">
        <v>15</v>
      </c>
      <c r="D39" s="15">
        <f t="shared" si="1"/>
        <v>15</v>
      </c>
    </row>
    <row r="40" spans="1:4" x14ac:dyDescent="0.25">
      <c r="A40" s="14"/>
      <c r="B40" s="16" t="s">
        <v>58</v>
      </c>
      <c r="C40" s="17">
        <v>12</v>
      </c>
      <c r="D40" s="8">
        <f>C40*0.7</f>
        <v>8.3999999999999986</v>
      </c>
    </row>
    <row r="41" spans="1:4" ht="20.25" x14ac:dyDescent="0.25">
      <c r="A41" s="18"/>
      <c r="B41" s="16" t="s">
        <v>74</v>
      </c>
      <c r="C41" s="17">
        <v>0</v>
      </c>
      <c r="D41" s="8">
        <f>C41*0.35</f>
        <v>0</v>
      </c>
    </row>
    <row r="42" spans="1:4" ht="20.25" x14ac:dyDescent="0.25">
      <c r="A42" s="18"/>
      <c r="B42" s="16" t="s">
        <v>66</v>
      </c>
      <c r="C42" s="17">
        <v>0</v>
      </c>
      <c r="D42" s="8">
        <f>C42*0.35</f>
        <v>0</v>
      </c>
    </row>
    <row r="43" spans="1:4" ht="20.25" x14ac:dyDescent="0.25">
      <c r="A43" s="18"/>
      <c r="B43" s="16" t="s">
        <v>67</v>
      </c>
      <c r="C43" s="17">
        <v>0</v>
      </c>
      <c r="D43" s="8">
        <f>C43*0.35</f>
        <v>0</v>
      </c>
    </row>
    <row r="44" spans="1:4" x14ac:dyDescent="0.25">
      <c r="A44" s="17"/>
      <c r="B44" s="16" t="s">
        <v>59</v>
      </c>
      <c r="C44" s="8">
        <v>6</v>
      </c>
      <c r="D44" s="8">
        <f t="shared" ref="D44" si="6">C44*0.7</f>
        <v>4.1999999999999993</v>
      </c>
    </row>
    <row r="45" spans="1:4" hidden="1" x14ac:dyDescent="0.25">
      <c r="A45" s="32" t="s">
        <v>52</v>
      </c>
      <c r="B45" s="32"/>
      <c r="C45" s="13">
        <f>SUM(C3:C34)</f>
        <v>2422</v>
      </c>
      <c r="D45" s="13">
        <f>SUM(D3:D44)</f>
        <v>2081.7999999999997</v>
      </c>
    </row>
    <row r="46" spans="1:4" ht="30" x14ac:dyDescent="0.25">
      <c r="A46" s="26"/>
      <c r="B46" s="27" t="s">
        <v>68</v>
      </c>
      <c r="C46" s="28">
        <v>0</v>
      </c>
      <c r="D46" s="28">
        <f>C46*0.4</f>
        <v>0</v>
      </c>
    </row>
    <row r="47" spans="1:4" ht="30" hidden="1" x14ac:dyDescent="0.25">
      <c r="A47" s="22"/>
      <c r="B47" s="24" t="s">
        <v>69</v>
      </c>
      <c r="C47" s="23">
        <v>0</v>
      </c>
      <c r="D47" s="23">
        <f t="shared" ref="D47" si="7">C47*0.4</f>
        <v>0</v>
      </c>
    </row>
    <row r="48" spans="1:4" ht="30" x14ac:dyDescent="0.25">
      <c r="A48" s="26"/>
      <c r="B48" s="27" t="s">
        <v>70</v>
      </c>
      <c r="C48" s="28">
        <v>500</v>
      </c>
      <c r="D48" s="28">
        <f>C48*0.35</f>
        <v>175</v>
      </c>
    </row>
    <row r="49" spans="1:4" ht="30" hidden="1" x14ac:dyDescent="0.25">
      <c r="A49" s="22"/>
      <c r="B49" s="24" t="s">
        <v>71</v>
      </c>
      <c r="C49" s="23">
        <v>0</v>
      </c>
      <c r="D49" s="23">
        <f>C49*0.35</f>
        <v>0</v>
      </c>
    </row>
    <row r="50" spans="1:4" ht="30" x14ac:dyDescent="0.25">
      <c r="A50" s="26"/>
      <c r="B50" s="27" t="s">
        <v>72</v>
      </c>
      <c r="C50" s="28">
        <v>500</v>
      </c>
      <c r="D50" s="28">
        <f>C50*0.33</f>
        <v>165</v>
      </c>
    </row>
    <row r="51" spans="1:4" ht="30" hidden="1" x14ac:dyDescent="0.25">
      <c r="A51" s="22"/>
      <c r="B51" s="24" t="s">
        <v>73</v>
      </c>
      <c r="C51" s="23">
        <v>0</v>
      </c>
      <c r="D51" s="23">
        <f>C51*0.33</f>
        <v>0</v>
      </c>
    </row>
    <row r="52" spans="1:4" x14ac:dyDescent="0.25">
      <c r="A52" s="22"/>
      <c r="B52" s="30" t="s">
        <v>77</v>
      </c>
      <c r="C52" s="23">
        <v>100</v>
      </c>
      <c r="D52" s="4">
        <f>C52*0.45</f>
        <v>45</v>
      </c>
    </row>
    <row r="53" spans="1:4" x14ac:dyDescent="0.25">
      <c r="A53" s="22"/>
      <c r="B53" s="30" t="s">
        <v>78</v>
      </c>
      <c r="C53" s="23">
        <v>15</v>
      </c>
      <c r="D53" s="23">
        <f>C53</f>
        <v>15</v>
      </c>
    </row>
    <row r="54" spans="1:4" x14ac:dyDescent="0.25">
      <c r="A54" s="22"/>
      <c r="B54" s="30" t="s">
        <v>79</v>
      </c>
      <c r="C54" s="23">
        <v>15</v>
      </c>
      <c r="D54" s="23">
        <f>C54</f>
        <v>15</v>
      </c>
    </row>
    <row r="55" spans="1:4" x14ac:dyDescent="0.25">
      <c r="A55" s="22"/>
      <c r="B55" s="16" t="s">
        <v>80</v>
      </c>
      <c r="C55" s="23">
        <v>12</v>
      </c>
      <c r="D55" s="8">
        <f>C55*0.7</f>
        <v>8.3999999999999986</v>
      </c>
    </row>
    <row r="56" spans="1:4" x14ac:dyDescent="0.25">
      <c r="A56" s="22"/>
      <c r="B56" s="25" t="s">
        <v>75</v>
      </c>
      <c r="C56" s="23">
        <v>40</v>
      </c>
      <c r="D56" s="23">
        <f>C56*0.18</f>
        <v>7.1999999999999993</v>
      </c>
    </row>
    <row r="57" spans="1:4" x14ac:dyDescent="0.25">
      <c r="A57" s="22"/>
      <c r="B57" s="25" t="s">
        <v>76</v>
      </c>
      <c r="C57" s="23">
        <v>0</v>
      </c>
      <c r="D57" s="23">
        <f>C57*0.33</f>
        <v>0</v>
      </c>
    </row>
    <row r="58" spans="1:4" ht="33.75" customHeight="1" x14ac:dyDescent="0.25">
      <c r="A58" s="17"/>
      <c r="B58" s="8"/>
      <c r="C58" s="8"/>
      <c r="D58" s="19">
        <f>SUM(D3:D44)+D46+D48+D50+D52+D53+D54+D55+D56+D57</f>
        <v>2512.3999999999996</v>
      </c>
    </row>
    <row r="59" spans="1:4" x14ac:dyDescent="0.25">
      <c r="A59" s="7"/>
    </row>
    <row r="60" spans="1:4" x14ac:dyDescent="0.25">
      <c r="A60" s="7"/>
    </row>
    <row r="61" spans="1:4" x14ac:dyDescent="0.25">
      <c r="A61" s="7"/>
      <c r="B61" s="7"/>
      <c r="C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</sheetData>
  <autoFilter ref="C1:C129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2023-12-04T06:12:21Z</dcterms:modified>
</cp:coreProperties>
</file>