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DF7178D0-045F-4484-9596-84E5B66606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9" i="1" l="1"/>
  <c r="AD78" i="1"/>
  <c r="AD75" i="1"/>
  <c r="AD56" i="1"/>
  <c r="AD51" i="1"/>
  <c r="AD43" i="1"/>
  <c r="AD41" i="1"/>
  <c r="AD17" i="1"/>
  <c r="AD14" i="1"/>
  <c r="AD10" i="1"/>
  <c r="AD11" i="1"/>
  <c r="AD12" i="1"/>
  <c r="AD15" i="1"/>
  <c r="AD16" i="1"/>
  <c r="AD20" i="1"/>
  <c r="AD21" i="1"/>
  <c r="AD29" i="1"/>
  <c r="AD36" i="1"/>
  <c r="AD38" i="1"/>
  <c r="AD39" i="1"/>
  <c r="AD40" i="1"/>
  <c r="AD44" i="1"/>
  <c r="AD50" i="1"/>
  <c r="AD54" i="1"/>
  <c r="AD57" i="1"/>
  <c r="AD62" i="1"/>
  <c r="AD64" i="1"/>
  <c r="AD65" i="1"/>
  <c r="AD66" i="1"/>
  <c r="AD67" i="1"/>
  <c r="AD68" i="1"/>
  <c r="AD69" i="1"/>
  <c r="AD71" i="1"/>
  <c r="AD76" i="1"/>
  <c r="AD86" i="1"/>
  <c r="AD92" i="1"/>
  <c r="L7" i="1"/>
  <c r="Q7" i="1" s="1"/>
  <c r="R7" i="1" s="1"/>
  <c r="AD7" i="1" s="1"/>
  <c r="L8" i="1"/>
  <c r="Q8" i="1" s="1"/>
  <c r="AD8" i="1" s="1"/>
  <c r="L9" i="1"/>
  <c r="Q9" i="1" s="1"/>
  <c r="R9" i="1" s="1"/>
  <c r="AD9" i="1" s="1"/>
  <c r="L10" i="1"/>
  <c r="Q10" i="1" s="1"/>
  <c r="U10" i="1" s="1"/>
  <c r="L11" i="1"/>
  <c r="Q11" i="1" s="1"/>
  <c r="U11" i="1" s="1"/>
  <c r="L12" i="1"/>
  <c r="Q12" i="1" s="1"/>
  <c r="L13" i="1"/>
  <c r="Q13" i="1" s="1"/>
  <c r="L14" i="1"/>
  <c r="Q14" i="1" s="1"/>
  <c r="L15" i="1"/>
  <c r="Q15" i="1" s="1"/>
  <c r="U15" i="1" s="1"/>
  <c r="L16" i="1"/>
  <c r="Q16" i="1" s="1"/>
  <c r="L17" i="1"/>
  <c r="Q17" i="1" s="1"/>
  <c r="L18" i="1"/>
  <c r="Q18" i="1" s="1"/>
  <c r="L19" i="1"/>
  <c r="Q19" i="1" s="1"/>
  <c r="R19" i="1" s="1"/>
  <c r="AD19" i="1" s="1"/>
  <c r="L20" i="1"/>
  <c r="Q20" i="1" s="1"/>
  <c r="L21" i="1"/>
  <c r="Q21" i="1" s="1"/>
  <c r="U21" i="1" s="1"/>
  <c r="L22" i="1"/>
  <c r="Q22" i="1" s="1"/>
  <c r="R22" i="1" s="1"/>
  <c r="AD22" i="1" s="1"/>
  <c r="L23" i="1"/>
  <c r="Q23" i="1" s="1"/>
  <c r="L24" i="1"/>
  <c r="Q24" i="1" s="1"/>
  <c r="R24" i="1" s="1"/>
  <c r="AD24" i="1" s="1"/>
  <c r="L25" i="1"/>
  <c r="Q25" i="1" s="1"/>
  <c r="L26" i="1"/>
  <c r="Q26" i="1" s="1"/>
  <c r="AD26" i="1" s="1"/>
  <c r="L27" i="1"/>
  <c r="Q27" i="1" s="1"/>
  <c r="L28" i="1"/>
  <c r="Q28" i="1" s="1"/>
  <c r="L29" i="1"/>
  <c r="Q29" i="1" s="1"/>
  <c r="U29" i="1" s="1"/>
  <c r="L30" i="1"/>
  <c r="Q30" i="1" s="1"/>
  <c r="L31" i="1"/>
  <c r="Q31" i="1" s="1"/>
  <c r="R31" i="1" s="1"/>
  <c r="AD31" i="1" s="1"/>
  <c r="L32" i="1"/>
  <c r="Q32" i="1" s="1"/>
  <c r="R32" i="1" s="1"/>
  <c r="AD32" i="1" s="1"/>
  <c r="L33" i="1"/>
  <c r="Q33" i="1" s="1"/>
  <c r="R33" i="1" s="1"/>
  <c r="AD33" i="1" s="1"/>
  <c r="L34" i="1"/>
  <c r="Q34" i="1" s="1"/>
  <c r="L35" i="1"/>
  <c r="Q35" i="1" s="1"/>
  <c r="R35" i="1" s="1"/>
  <c r="AD35" i="1" s="1"/>
  <c r="L36" i="1"/>
  <c r="Q36" i="1" s="1"/>
  <c r="U36" i="1" s="1"/>
  <c r="L37" i="1"/>
  <c r="Q37" i="1" s="1"/>
  <c r="L38" i="1"/>
  <c r="Q38" i="1" s="1"/>
  <c r="U38" i="1" s="1"/>
  <c r="L39" i="1"/>
  <c r="Q39" i="1" s="1"/>
  <c r="L40" i="1"/>
  <c r="Q40" i="1" s="1"/>
  <c r="U40" i="1" s="1"/>
  <c r="L41" i="1"/>
  <c r="Q41" i="1" s="1"/>
  <c r="L42" i="1"/>
  <c r="Q42" i="1" s="1"/>
  <c r="L43" i="1"/>
  <c r="Q43" i="1" s="1"/>
  <c r="L44" i="1"/>
  <c r="Q44" i="1" s="1"/>
  <c r="U44" i="1" s="1"/>
  <c r="L45" i="1"/>
  <c r="Q45" i="1" s="1"/>
  <c r="L46" i="1"/>
  <c r="Q46" i="1" s="1"/>
  <c r="R46" i="1" s="1"/>
  <c r="AD46" i="1" s="1"/>
  <c r="L47" i="1"/>
  <c r="Q47" i="1" s="1"/>
  <c r="L48" i="1"/>
  <c r="Q48" i="1" s="1"/>
  <c r="R48" i="1" s="1"/>
  <c r="AD48" i="1" s="1"/>
  <c r="L49" i="1"/>
  <c r="Q49" i="1" s="1"/>
  <c r="L50" i="1"/>
  <c r="Q50" i="1" s="1"/>
  <c r="U50" i="1" s="1"/>
  <c r="L51" i="1"/>
  <c r="Q51" i="1" s="1"/>
  <c r="L52" i="1"/>
  <c r="Q52" i="1" s="1"/>
  <c r="L53" i="1"/>
  <c r="Q53" i="1" s="1"/>
  <c r="R53" i="1" s="1"/>
  <c r="AD53" i="1" s="1"/>
  <c r="L54" i="1"/>
  <c r="Q54" i="1" s="1"/>
  <c r="U54" i="1" s="1"/>
  <c r="L55" i="1"/>
  <c r="Q55" i="1" s="1"/>
  <c r="L56" i="1"/>
  <c r="Q56" i="1" s="1"/>
  <c r="L57" i="1"/>
  <c r="Q57" i="1" s="1"/>
  <c r="L58" i="1"/>
  <c r="Q58" i="1" s="1"/>
  <c r="L59" i="1"/>
  <c r="Q59" i="1" s="1"/>
  <c r="R59" i="1" s="1"/>
  <c r="AD59" i="1" s="1"/>
  <c r="L60" i="1"/>
  <c r="Q60" i="1" s="1"/>
  <c r="R60" i="1" s="1"/>
  <c r="AD60" i="1" s="1"/>
  <c r="L61" i="1"/>
  <c r="Q61" i="1" s="1"/>
  <c r="R61" i="1" s="1"/>
  <c r="AD61" i="1" s="1"/>
  <c r="L62" i="1"/>
  <c r="Q62" i="1" s="1"/>
  <c r="U62" i="1" s="1"/>
  <c r="L63" i="1"/>
  <c r="Q63" i="1" s="1"/>
  <c r="AD63" i="1" s="1"/>
  <c r="L64" i="1"/>
  <c r="Q64" i="1" s="1"/>
  <c r="U64" i="1" s="1"/>
  <c r="L65" i="1"/>
  <c r="Q65" i="1" s="1"/>
  <c r="U65" i="1" s="1"/>
  <c r="L66" i="1"/>
  <c r="Q66" i="1" s="1"/>
  <c r="U66" i="1" s="1"/>
  <c r="L67" i="1"/>
  <c r="Q67" i="1" s="1"/>
  <c r="L68" i="1"/>
  <c r="Q68" i="1" s="1"/>
  <c r="U68" i="1" s="1"/>
  <c r="L69" i="1"/>
  <c r="Q69" i="1" s="1"/>
  <c r="U69" i="1" s="1"/>
  <c r="L70" i="1"/>
  <c r="Q70" i="1" s="1"/>
  <c r="R70" i="1" s="1"/>
  <c r="AD70" i="1" s="1"/>
  <c r="L71" i="1"/>
  <c r="Q71" i="1" s="1"/>
  <c r="L72" i="1"/>
  <c r="Q72" i="1" s="1"/>
  <c r="L73" i="1"/>
  <c r="Q73" i="1" s="1"/>
  <c r="AD73" i="1" s="1"/>
  <c r="L74" i="1"/>
  <c r="Q74" i="1" s="1"/>
  <c r="R74" i="1" s="1"/>
  <c r="AD74" i="1" s="1"/>
  <c r="L75" i="1"/>
  <c r="Q75" i="1" s="1"/>
  <c r="L76" i="1"/>
  <c r="Q76" i="1" s="1"/>
  <c r="U76" i="1" s="1"/>
  <c r="L77" i="1"/>
  <c r="Q77" i="1" s="1"/>
  <c r="AD77" i="1" s="1"/>
  <c r="L78" i="1"/>
  <c r="Q78" i="1" s="1"/>
  <c r="L79" i="1"/>
  <c r="Q79" i="1" s="1"/>
  <c r="L80" i="1"/>
  <c r="Q80" i="1" s="1"/>
  <c r="AD80" i="1" s="1"/>
  <c r="L81" i="1"/>
  <c r="Q81" i="1" s="1"/>
  <c r="L82" i="1"/>
  <c r="Q82" i="1" s="1"/>
  <c r="R82" i="1" s="1"/>
  <c r="AD82" i="1" s="1"/>
  <c r="L83" i="1"/>
  <c r="Q83" i="1" s="1"/>
  <c r="L84" i="1"/>
  <c r="Q84" i="1" s="1"/>
  <c r="AD84" i="1" s="1"/>
  <c r="L85" i="1"/>
  <c r="Q85" i="1" s="1"/>
  <c r="V85" i="1" s="1"/>
  <c r="L86" i="1"/>
  <c r="Q86" i="1" s="1"/>
  <c r="V86" i="1" s="1"/>
  <c r="L87" i="1"/>
  <c r="Q87" i="1" s="1"/>
  <c r="V87" i="1" s="1"/>
  <c r="L88" i="1"/>
  <c r="Q88" i="1" s="1"/>
  <c r="R88" i="1" s="1"/>
  <c r="AD88" i="1" s="1"/>
  <c r="L89" i="1"/>
  <c r="Q89" i="1" s="1"/>
  <c r="V89" i="1" s="1"/>
  <c r="L90" i="1"/>
  <c r="Q90" i="1" s="1"/>
  <c r="L91" i="1"/>
  <c r="Q91" i="1" s="1"/>
  <c r="V91" i="1" s="1"/>
  <c r="L92" i="1"/>
  <c r="Q92" i="1" s="1"/>
  <c r="L93" i="1"/>
  <c r="Q93" i="1" s="1"/>
  <c r="V93" i="1" s="1"/>
  <c r="L94" i="1"/>
  <c r="Q94" i="1" s="1"/>
  <c r="L6" i="1"/>
  <c r="Q6" i="1" s="1"/>
  <c r="R6" i="1" s="1"/>
  <c r="AD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J5" i="1"/>
  <c r="F5" i="1"/>
  <c r="E5" i="1"/>
  <c r="R28" i="1" l="1"/>
  <c r="AD28" i="1" s="1"/>
  <c r="R87" i="1"/>
  <c r="AD87" i="1" s="1"/>
  <c r="R91" i="1"/>
  <c r="AD91" i="1" s="1"/>
  <c r="R93" i="1"/>
  <c r="AD93" i="1" s="1"/>
  <c r="V94" i="1"/>
  <c r="AD94" i="1"/>
  <c r="V90" i="1"/>
  <c r="AD90" i="1"/>
  <c r="AD72" i="1"/>
  <c r="R58" i="1"/>
  <c r="AD58" i="1" s="1"/>
  <c r="R52" i="1"/>
  <c r="AD52" i="1" s="1"/>
  <c r="R42" i="1"/>
  <c r="AD42" i="1" s="1"/>
  <c r="R34" i="1"/>
  <c r="AD34" i="1" s="1"/>
  <c r="R30" i="1"/>
  <c r="AD30" i="1" s="1"/>
  <c r="R18" i="1"/>
  <c r="AD18" i="1" s="1"/>
  <c r="U75" i="1"/>
  <c r="U73" i="1"/>
  <c r="U61" i="1"/>
  <c r="U59" i="1"/>
  <c r="U51" i="1"/>
  <c r="U41" i="1"/>
  <c r="U33" i="1"/>
  <c r="U31" i="1"/>
  <c r="U19" i="1"/>
  <c r="U17" i="1"/>
  <c r="U13" i="1"/>
  <c r="U9" i="1"/>
  <c r="U7" i="1"/>
  <c r="AD13" i="1"/>
  <c r="R23" i="1"/>
  <c r="AD23" i="1" s="1"/>
  <c r="R25" i="1"/>
  <c r="AD25" i="1" s="1"/>
  <c r="R27" i="1"/>
  <c r="AD27" i="1" s="1"/>
  <c r="R37" i="1"/>
  <c r="AD37" i="1" s="1"/>
  <c r="R45" i="1"/>
  <c r="AD45" i="1" s="1"/>
  <c r="AD47" i="1"/>
  <c r="AD49" i="1"/>
  <c r="R55" i="1"/>
  <c r="AD55" i="1" s="1"/>
  <c r="AD79" i="1"/>
  <c r="R81" i="1"/>
  <c r="AD81" i="1" s="1"/>
  <c r="AD83" i="1"/>
  <c r="AD85" i="1"/>
  <c r="U82" i="1"/>
  <c r="U78" i="1"/>
  <c r="U70" i="1"/>
  <c r="U56" i="1"/>
  <c r="U48" i="1"/>
  <c r="U26" i="1"/>
  <c r="U22" i="1"/>
  <c r="U14" i="1"/>
  <c r="U6" i="1"/>
  <c r="V6" i="1"/>
  <c r="U89" i="1"/>
  <c r="U85" i="1"/>
  <c r="V92" i="1"/>
  <c r="U92" i="1"/>
  <c r="V88" i="1"/>
  <c r="U88" i="1"/>
  <c r="V84" i="1"/>
  <c r="U84" i="1"/>
  <c r="U80" i="1"/>
  <c r="V80" i="1"/>
  <c r="U77" i="1"/>
  <c r="V77" i="1"/>
  <c r="U74" i="1"/>
  <c r="V74" i="1"/>
  <c r="U71" i="1"/>
  <c r="V71" i="1"/>
  <c r="U67" i="1"/>
  <c r="V67" i="1"/>
  <c r="U63" i="1"/>
  <c r="V63" i="1"/>
  <c r="U60" i="1"/>
  <c r="V60" i="1"/>
  <c r="U57" i="1"/>
  <c r="V57" i="1"/>
  <c r="U53" i="1"/>
  <c r="V53" i="1"/>
  <c r="U46" i="1"/>
  <c r="V46" i="1"/>
  <c r="U43" i="1"/>
  <c r="V43" i="1"/>
  <c r="U39" i="1"/>
  <c r="V39" i="1"/>
  <c r="U35" i="1"/>
  <c r="V35" i="1"/>
  <c r="U32" i="1"/>
  <c r="V32" i="1"/>
  <c r="U28" i="1"/>
  <c r="V28" i="1"/>
  <c r="U24" i="1"/>
  <c r="V24" i="1"/>
  <c r="U20" i="1"/>
  <c r="V20" i="1"/>
  <c r="U16" i="1"/>
  <c r="V16" i="1"/>
  <c r="U12" i="1"/>
  <c r="V12" i="1"/>
  <c r="U8" i="1"/>
  <c r="V8" i="1"/>
  <c r="U94" i="1"/>
  <c r="U86" i="1"/>
  <c r="V82" i="1"/>
  <c r="V79" i="1"/>
  <c r="V73" i="1"/>
  <c r="V69" i="1"/>
  <c r="V65" i="1"/>
  <c r="V58" i="1"/>
  <c r="V55" i="1"/>
  <c r="V51" i="1"/>
  <c r="V48" i="1"/>
  <c r="V44" i="1"/>
  <c r="V41" i="1"/>
  <c r="V37" i="1"/>
  <c r="V34" i="1"/>
  <c r="V30" i="1"/>
  <c r="V26" i="1"/>
  <c r="V22" i="1"/>
  <c r="V18" i="1"/>
  <c r="V14" i="1"/>
  <c r="V10" i="1"/>
  <c r="K5" i="1"/>
  <c r="V83" i="1"/>
  <c r="V81" i="1"/>
  <c r="V78" i="1"/>
  <c r="V76" i="1"/>
  <c r="V75" i="1"/>
  <c r="V72" i="1"/>
  <c r="V70" i="1"/>
  <c r="V68" i="1"/>
  <c r="V66" i="1"/>
  <c r="V64" i="1"/>
  <c r="V62" i="1"/>
  <c r="V61" i="1"/>
  <c r="V59" i="1"/>
  <c r="V56" i="1"/>
  <c r="V54" i="1"/>
  <c r="V52" i="1"/>
  <c r="V50" i="1"/>
  <c r="V49" i="1"/>
  <c r="V47" i="1"/>
  <c r="V45" i="1"/>
  <c r="V42" i="1"/>
  <c r="V40" i="1"/>
  <c r="V38" i="1"/>
  <c r="V36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Q5" i="1"/>
  <c r="U91" i="1" l="1"/>
  <c r="U81" i="1"/>
  <c r="U93" i="1"/>
  <c r="U37" i="1"/>
  <c r="U87" i="1"/>
  <c r="U25" i="1"/>
  <c r="U55" i="1"/>
  <c r="AD5" i="1"/>
  <c r="U45" i="1"/>
  <c r="U49" i="1"/>
  <c r="U90" i="1"/>
  <c r="R5" i="1"/>
  <c r="U23" i="1"/>
  <c r="U27" i="1"/>
  <c r="U47" i="1"/>
  <c r="U79" i="1"/>
  <c r="U83" i="1"/>
  <c r="U18" i="1"/>
  <c r="U30" i="1"/>
  <c r="U34" i="1"/>
  <c r="U42" i="1"/>
  <c r="U52" i="1"/>
  <c r="U58" i="1"/>
  <c r="U72" i="1"/>
</calcChain>
</file>

<file path=xl/sharedStrings.xml><?xml version="1.0" encoding="utf-8"?>
<sst xmlns="http://schemas.openxmlformats.org/spreadsheetml/2006/main" count="351" uniqueCount="135">
  <si>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</si>
  <si>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</si>
  <si>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</si>
  <si>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</si>
  <si>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</si>
  <si>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</si>
  <si>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</si>
  <si>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</si>
  <si>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</si>
  <si>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</si>
  <si>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</si>
  <si>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</si>
  <si>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</si>
  <si>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</si>
  <si>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</si>
  <si>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</si>
  <si>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</si>
  <si>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</si>
  <si>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</si>
  <si>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</si>
  <si>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</si>
  <si>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</si>
  <si>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</si>
  <si>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</si>
  <si>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09,12,(1)</t>
  </si>
  <si>
    <t>09,12,(2)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</si>
  <si>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</si>
  <si>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</si>
  <si>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</si>
  <si>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</si>
  <si>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</si>
  <si>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</si>
  <si>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</si>
  <si>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</si>
  <si>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</si>
  <si>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</si>
  <si>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</si>
  <si>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</si>
  <si>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</si>
  <si>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</si>
  <si>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</si>
  <si>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</si>
  <si>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</si>
  <si>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</si>
  <si>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</si>
  <si>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</si>
  <si>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</si>
  <si>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</si>
  <si>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</si>
  <si>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</si>
  <si>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</si>
  <si>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</si>
  <si>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</si>
  <si>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</si>
  <si>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</si>
  <si>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</si>
  <si>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</si>
  <si>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</si>
  <si>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</si>
  <si>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</si>
  <si>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</si>
  <si>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</si>
  <si>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</si>
  <si>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</si>
  <si>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</si>
  <si>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</si>
  <si>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</si>
  <si>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</si>
  <si>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</si>
  <si>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</si>
  <si>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</si>
  <si>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</si>
  <si>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</si>
  <si>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</si>
  <si>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</si>
  <si>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</si>
  <si>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</si>
  <si>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</si>
  <si>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</si>
  <si>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</si>
  <si>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</si>
  <si>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с 28,11,24 заказываем / ТМА декабрь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</si>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</sst>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0" width="6.85546875" customWidth="1"/>
    <col min="11" max="11" width="7.42578125" bestFit="1" customWidth="1"/>
    <col min="12" max="19" width="6.85546875" customWidth="1"/>
    <col min="20" max="20" width="21.28515625" customWidth="1"/>
    <col min="21" max="22" width="5.140625" customWidth="1"/>
    <col min="23" max="28" width="5.7109375" customWidth="1"/>
    <col min="29" max="29" width="33.57031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19132.599999999999</v>
      </c>
      <c r="F5" s="4">
        <f>SUM(F6:F492)</f>
        <v>9821.17</v>
      </c>
      <c r="G5" s="6"/>
      <c r="H5" s="1"/>
      <c r="I5" s="1"/>
      <c r="J5" s="4">
        <f>SUM(J6:J492)</f>
        <v>43626.702000000005</v>
      </c>
      <c r="K5" s="4">
        <f>SUM(K6:K492)</f>
        <v>-24494.102000000006</v>
      </c>
      <c r="L5" s="4">
        <f>SUM(L6:L492)</f>
        <v>15033.490000000002</v>
      </c>
      <c r="M5" s="4">
        <f>SUM(M6:M492)</f>
        <v>4099.1099999999997</v>
      </c>
      <c r="N5" s="4">
        <f>SUM(N6:N492)</f>
        <v>5983.0451199999998</v>
      </c>
      <c r="O5" s="4">
        <f>SUM(O6:O492)</f>
        <v>2000</v>
      </c>
      <c r="P5" s="4">
        <f>SUM(P6:P492)</f>
        <v>5087.3206000000009</v>
      </c>
      <c r="Q5" s="4">
        <f>SUM(Q6:Q492)</f>
        <v>3006.6979999999994</v>
      </c>
      <c r="R5" s="4">
        <f>SUM(R6:R492)</f>
        <v>9009.0824800000009</v>
      </c>
      <c r="S5" s="4">
        <f>SUM(S6:S492)</f>
        <v>0</v>
      </c>
      <c r="T5" s="1"/>
      <c r="U5" s="1"/>
      <c r="V5" s="1"/>
      <c r="W5" s="4">
        <f>SUM(W6:W492)</f>
        <v>2687.788399999999</v>
      </c>
      <c r="X5" s="4">
        <f>SUM(X6:X492)</f>
        <v>2673.1839999999993</v>
      </c>
      <c r="Y5" s="4">
        <f>SUM(Y6:Y492)</f>
        <v>2618.4728</v>
      </c>
      <c r="Z5" s="4">
        <f>SUM(Z6:Z492)</f>
        <v>2851.7303999999995</v>
      </c>
      <c r="AA5" s="4">
        <f>SUM(AA6:AA492)</f>
        <v>2924.9674000000009</v>
      </c>
      <c r="AB5" s="4">
        <f>SUM(AB6:AB492)</f>
        <v>2881.2947999999997</v>
      </c>
      <c r="AC5" s="1"/>
      <c r="AD5" s="4">
        <f>SUM(AD6:AD492)</f>
        <v>6915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87.058000000000007</v>
      </c>
      <c r="D6" s="1">
        <v>57.77</v>
      </c>
      <c r="E6" s="1">
        <v>68.396000000000001</v>
      </c>
      <c r="F6" s="1">
        <v>62.91</v>
      </c>
      <c r="G6" s="6">
        <v>1</v>
      </c>
      <c r="H6" s="1">
        <v>50</v>
      </c>
      <c r="I6" s="1" t="s">
        <v>35</v>
      </c>
      <c r="J6" s="1">
        <v>68.7</v>
      </c>
      <c r="K6" s="1">
        <f t="shared" ref="K6:K36" si="0">E6-J6</f>
        <v>-0.30400000000000205</v>
      </c>
      <c r="L6" s="1">
        <f>E6-M6</f>
        <v>68.396000000000001</v>
      </c>
      <c r="M6" s="1"/>
      <c r="N6" s="1">
        <v>38.129400000000061</v>
      </c>
      <c r="O6" s="1"/>
      <c r="P6" s="1"/>
      <c r="Q6" s="1">
        <f>L6/5</f>
        <v>13.6792</v>
      </c>
      <c r="R6" s="5">
        <f>10*Q6-P6-O6-N6-F6</f>
        <v>35.752599999999944</v>
      </c>
      <c r="S6" s="5"/>
      <c r="T6" s="1"/>
      <c r="U6" s="1">
        <f>(F6+N6+O6+P6+R6)/Q6</f>
        <v>10</v>
      </c>
      <c r="V6" s="1">
        <f>(F6+N6+O6+P6)/Q6</f>
        <v>7.3863530030996012</v>
      </c>
      <c r="W6" s="1">
        <v>12.2766</v>
      </c>
      <c r="X6" s="1">
        <v>16.384399999999999</v>
      </c>
      <c r="Y6" s="1">
        <v>15.040800000000001</v>
      </c>
      <c r="Z6" s="1">
        <v>12.4808</v>
      </c>
      <c r="AA6" s="1">
        <v>17.063199999999998</v>
      </c>
      <c r="AB6" s="1">
        <v>16.099599999999999</v>
      </c>
      <c r="AC6" s="1"/>
      <c r="AD6" s="1">
        <f>ROUND(R6*G6,0)</f>
        <v>36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522.63</v>
      </c>
      <c r="D7" s="1">
        <v>1.44</v>
      </c>
      <c r="E7" s="1">
        <v>241.3</v>
      </c>
      <c r="F7" s="1">
        <v>212.102</v>
      </c>
      <c r="G7" s="6">
        <v>1</v>
      </c>
      <c r="H7" s="1">
        <v>45</v>
      </c>
      <c r="I7" s="1" t="s">
        <v>35</v>
      </c>
      <c r="J7" s="1">
        <v>215.15</v>
      </c>
      <c r="K7" s="1">
        <f t="shared" si="0"/>
        <v>26.150000000000006</v>
      </c>
      <c r="L7" s="1">
        <f t="shared" ref="L7:L65" si="1">E7-M7</f>
        <v>241.3</v>
      </c>
      <c r="M7" s="1"/>
      <c r="N7" s="1">
        <v>37.262</v>
      </c>
      <c r="O7" s="1"/>
      <c r="P7" s="1">
        <v>170.07220000000009</v>
      </c>
      <c r="Q7" s="1">
        <f t="shared" ref="Q7:Q65" si="2">L7/5</f>
        <v>48.260000000000005</v>
      </c>
      <c r="R7" s="5">
        <f t="shared" ref="R7:R9" si="3">10*Q7-P7-O7-N7-F7</f>
        <v>63.163799999999952</v>
      </c>
      <c r="S7" s="5"/>
      <c r="T7" s="1"/>
      <c r="U7" s="1">
        <f t="shared" ref="U7:U65" si="4">(F7+N7+O7+P7+R7)/Q7</f>
        <v>10</v>
      </c>
      <c r="V7" s="1">
        <f t="shared" ref="V7:V65" si="5">(F7+N7+O7+P7)/Q7</f>
        <v>8.6911769581433909</v>
      </c>
      <c r="W7" s="1">
        <v>56.732199999999999</v>
      </c>
      <c r="X7" s="1">
        <v>49.176200000000001</v>
      </c>
      <c r="Y7" s="1">
        <v>8.7325999999999997</v>
      </c>
      <c r="Z7" s="1">
        <v>25.166599999999999</v>
      </c>
      <c r="AA7" s="1">
        <v>66.778400000000005</v>
      </c>
      <c r="AB7" s="1">
        <v>50.089399999999998</v>
      </c>
      <c r="AC7" s="1"/>
      <c r="AD7" s="1">
        <f>ROUND(R7*G7,0)</f>
        <v>63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414.31599999999997</v>
      </c>
      <c r="D8" s="1">
        <v>1.196</v>
      </c>
      <c r="E8" s="1">
        <v>309.78399999999999</v>
      </c>
      <c r="F8" s="1">
        <v>-1.44</v>
      </c>
      <c r="G8" s="6">
        <v>1</v>
      </c>
      <c r="H8" s="1">
        <v>45</v>
      </c>
      <c r="I8" s="1" t="s">
        <v>35</v>
      </c>
      <c r="J8" s="1">
        <v>317.45</v>
      </c>
      <c r="K8" s="1">
        <f t="shared" si="0"/>
        <v>-7.6659999999999968</v>
      </c>
      <c r="L8" s="1">
        <f t="shared" si="1"/>
        <v>309.78399999999999</v>
      </c>
      <c r="M8" s="1"/>
      <c r="N8" s="1">
        <v>388.98500000000001</v>
      </c>
      <c r="O8" s="1"/>
      <c r="P8" s="1">
        <v>329.5804</v>
      </c>
      <c r="Q8" s="1">
        <f t="shared" si="2"/>
        <v>61.956800000000001</v>
      </c>
      <c r="R8" s="5"/>
      <c r="S8" s="5"/>
      <c r="T8" s="1"/>
      <c r="U8" s="1">
        <f t="shared" si="4"/>
        <v>11.574603594762802</v>
      </c>
      <c r="V8" s="1">
        <f t="shared" si="5"/>
        <v>11.574603594762802</v>
      </c>
      <c r="W8" s="1">
        <v>86.199399999999997</v>
      </c>
      <c r="X8" s="1">
        <v>69.974000000000004</v>
      </c>
      <c r="Y8" s="1">
        <v>45.334000000000003</v>
      </c>
      <c r="Z8" s="1">
        <v>45.334000000000003</v>
      </c>
      <c r="AA8" s="1">
        <v>70.775400000000005</v>
      </c>
      <c r="AB8" s="1">
        <v>109.97880000000001</v>
      </c>
      <c r="AC8" s="1"/>
      <c r="AD8" s="1">
        <f>ROUND(R8*G8,0)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38</v>
      </c>
      <c r="B9" s="1" t="s">
        <v>34</v>
      </c>
      <c r="C9" s="1">
        <v>123.209</v>
      </c>
      <c r="D9" s="1">
        <v>70.275999999999996</v>
      </c>
      <c r="E9" s="1">
        <v>98.447999999999993</v>
      </c>
      <c r="F9" s="1">
        <v>75.540999999999997</v>
      </c>
      <c r="G9" s="6">
        <v>1</v>
      </c>
      <c r="H9" s="1">
        <v>40</v>
      </c>
      <c r="I9" s="1" t="s">
        <v>35</v>
      </c>
      <c r="J9" s="1">
        <v>89.55</v>
      </c>
      <c r="K9" s="1">
        <f t="shared" si="0"/>
        <v>8.8979999999999961</v>
      </c>
      <c r="L9" s="1">
        <f t="shared" si="1"/>
        <v>98.447999999999993</v>
      </c>
      <c r="M9" s="1"/>
      <c r="N9" s="1">
        <v>0</v>
      </c>
      <c r="O9" s="1"/>
      <c r="P9" s="1"/>
      <c r="Q9" s="1">
        <f t="shared" si="2"/>
        <v>19.689599999999999</v>
      </c>
      <c r="R9" s="5">
        <f t="shared" si="3"/>
        <v>121.35499999999999</v>
      </c>
      <c r="S9" s="5"/>
      <c r="T9" s="1"/>
      <c r="U9" s="1">
        <f t="shared" si="4"/>
        <v>10</v>
      </c>
      <c r="V9" s="1">
        <f t="shared" si="5"/>
        <v>3.8365939379164637</v>
      </c>
      <c r="W9" s="1">
        <v>12.1876</v>
      </c>
      <c r="X9" s="1">
        <v>14.734400000000001</v>
      </c>
      <c r="Y9" s="1">
        <v>18.382200000000001</v>
      </c>
      <c r="Z9" s="1">
        <v>18.059000000000001</v>
      </c>
      <c r="AA9" s="1">
        <v>21.691400000000002</v>
      </c>
      <c r="AB9" s="1">
        <v>16.847799999999999</v>
      </c>
      <c r="AC9" s="13" t="s">
        <v>39</v>
      </c>
      <c r="AD9" s="1">
        <f>ROUND(R9*G9,0)</f>
        <v>121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40</v>
      </c>
      <c r="B10" s="10" t="s">
        <v>41</v>
      </c>
      <c r="C10" s="10"/>
      <c r="D10" s="10"/>
      <c r="E10" s="10"/>
      <c r="F10" s="10"/>
      <c r="G10" s="11">
        <v>0</v>
      </c>
      <c r="H10" s="10">
        <v>45</v>
      </c>
      <c r="I10" s="10" t="s">
        <v>35</v>
      </c>
      <c r="J10" s="10"/>
      <c r="K10" s="10">
        <f t="shared" si="0"/>
        <v>0</v>
      </c>
      <c r="L10" s="10">
        <f t="shared" si="1"/>
        <v>0</v>
      </c>
      <c r="M10" s="10"/>
      <c r="N10" s="10"/>
      <c r="O10" s="10"/>
      <c r="P10" s="10"/>
      <c r="Q10" s="10">
        <f t="shared" si="2"/>
        <v>0</v>
      </c>
      <c r="R10" s="12"/>
      <c r="S10" s="12"/>
      <c r="T10" s="10"/>
      <c r="U10" s="10" t="e">
        <f t="shared" si="4"/>
        <v>#DIV/0!</v>
      </c>
      <c r="V10" s="10" t="e">
        <f t="shared" si="5"/>
        <v>#DIV/0!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 t="s">
        <v>42</v>
      </c>
      <c r="AD10" s="10">
        <f>ROUND(R10*G10,0)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43</v>
      </c>
      <c r="B11" s="10" t="s">
        <v>41</v>
      </c>
      <c r="C11" s="10"/>
      <c r="D11" s="10"/>
      <c r="E11" s="10"/>
      <c r="F11" s="10"/>
      <c r="G11" s="11">
        <v>0</v>
      </c>
      <c r="H11" s="10">
        <v>45</v>
      </c>
      <c r="I11" s="10" t="s">
        <v>35</v>
      </c>
      <c r="J11" s="10"/>
      <c r="K11" s="10">
        <f t="shared" si="0"/>
        <v>0</v>
      </c>
      <c r="L11" s="10">
        <f t="shared" si="1"/>
        <v>0</v>
      </c>
      <c r="M11" s="10"/>
      <c r="N11" s="10"/>
      <c r="O11" s="10"/>
      <c r="P11" s="10"/>
      <c r="Q11" s="10">
        <f t="shared" si="2"/>
        <v>0</v>
      </c>
      <c r="R11" s="12"/>
      <c r="S11" s="12"/>
      <c r="T11" s="10"/>
      <c r="U11" s="10" t="e">
        <f t="shared" si="4"/>
        <v>#DIV/0!</v>
      </c>
      <c r="V11" s="10" t="e">
        <f t="shared" si="5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 t="s">
        <v>42</v>
      </c>
      <c r="AD11" s="10">
        <f>ROUND(R11*G11,0)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44</v>
      </c>
      <c r="B12" s="10" t="s">
        <v>41</v>
      </c>
      <c r="C12" s="10"/>
      <c r="D12" s="10"/>
      <c r="E12" s="10"/>
      <c r="F12" s="10"/>
      <c r="G12" s="11">
        <v>0</v>
      </c>
      <c r="H12" s="10">
        <v>180</v>
      </c>
      <c r="I12" s="10" t="s">
        <v>35</v>
      </c>
      <c r="J12" s="10"/>
      <c r="K12" s="10">
        <f t="shared" si="0"/>
        <v>0</v>
      </c>
      <c r="L12" s="10">
        <f t="shared" si="1"/>
        <v>0</v>
      </c>
      <c r="M12" s="10"/>
      <c r="N12" s="10"/>
      <c r="O12" s="10"/>
      <c r="P12" s="10"/>
      <c r="Q12" s="10">
        <f t="shared" si="2"/>
        <v>0</v>
      </c>
      <c r="R12" s="12"/>
      <c r="S12" s="12"/>
      <c r="T12" s="10"/>
      <c r="U12" s="10" t="e">
        <f t="shared" si="4"/>
        <v>#DIV/0!</v>
      </c>
      <c r="V12" s="10" t="e">
        <f t="shared" si="5"/>
        <v>#DIV/0!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 t="s">
        <v>42</v>
      </c>
      <c r="AD12" s="10">
        <f>ROUND(R12*G12,0)</f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41</v>
      </c>
      <c r="C13" s="1">
        <v>85</v>
      </c>
      <c r="D13" s="1">
        <v>72</v>
      </c>
      <c r="E13" s="1">
        <v>32</v>
      </c>
      <c r="F13" s="1">
        <v>110</v>
      </c>
      <c r="G13" s="6">
        <v>0.3</v>
      </c>
      <c r="H13" s="1">
        <v>40</v>
      </c>
      <c r="I13" s="1" t="s">
        <v>35</v>
      </c>
      <c r="J13" s="1">
        <v>38</v>
      </c>
      <c r="K13" s="1">
        <f t="shared" si="0"/>
        <v>-6</v>
      </c>
      <c r="L13" s="1">
        <f t="shared" si="1"/>
        <v>32</v>
      </c>
      <c r="M13" s="1"/>
      <c r="N13" s="1">
        <v>0</v>
      </c>
      <c r="O13" s="1"/>
      <c r="P13" s="1"/>
      <c r="Q13" s="1">
        <f t="shared" si="2"/>
        <v>6.4</v>
      </c>
      <c r="R13" s="5"/>
      <c r="S13" s="5"/>
      <c r="T13" s="1"/>
      <c r="U13" s="1">
        <f t="shared" si="4"/>
        <v>17.1875</v>
      </c>
      <c r="V13" s="1">
        <f t="shared" si="5"/>
        <v>17.1875</v>
      </c>
      <c r="W13" s="1">
        <v>5.6</v>
      </c>
      <c r="X13" s="1">
        <v>6</v>
      </c>
      <c r="Y13" s="1">
        <v>15.6</v>
      </c>
      <c r="Z13" s="1">
        <v>14.2</v>
      </c>
      <c r="AA13" s="1">
        <v>14</v>
      </c>
      <c r="AB13" s="1">
        <v>19</v>
      </c>
      <c r="AC13" s="15" t="s">
        <v>46</v>
      </c>
      <c r="AD13" s="1">
        <f>ROUND(R13*G13,0)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41</v>
      </c>
      <c r="C14" s="1"/>
      <c r="D14" s="1">
        <v>285</v>
      </c>
      <c r="E14" s="1">
        <v>53</v>
      </c>
      <c r="F14" s="1">
        <v>232</v>
      </c>
      <c r="G14" s="6">
        <v>0.17</v>
      </c>
      <c r="H14" s="1">
        <v>180</v>
      </c>
      <c r="I14" s="1" t="s">
        <v>35</v>
      </c>
      <c r="J14" s="1">
        <v>53</v>
      </c>
      <c r="K14" s="1">
        <f t="shared" si="0"/>
        <v>0</v>
      </c>
      <c r="L14" s="1">
        <f t="shared" si="1"/>
        <v>53</v>
      </c>
      <c r="M14" s="1"/>
      <c r="N14" s="1">
        <v>0</v>
      </c>
      <c r="O14" s="1"/>
      <c r="P14" s="1"/>
      <c r="Q14" s="1">
        <f t="shared" si="2"/>
        <v>10.6</v>
      </c>
      <c r="R14" s="5"/>
      <c r="S14" s="5"/>
      <c r="T14" s="1"/>
      <c r="U14" s="1">
        <f t="shared" si="4"/>
        <v>21.886792452830189</v>
      </c>
      <c r="V14" s="1">
        <f t="shared" si="5"/>
        <v>21.886792452830189</v>
      </c>
      <c r="W14" s="1">
        <v>1</v>
      </c>
      <c r="X14" s="1">
        <v>25.4</v>
      </c>
      <c r="Y14" s="1">
        <v>34.799999999999997</v>
      </c>
      <c r="Z14" s="1">
        <v>15</v>
      </c>
      <c r="AA14" s="1">
        <v>9.1999999999999993</v>
      </c>
      <c r="AB14" s="1">
        <v>10</v>
      </c>
      <c r="AC14" s="1"/>
      <c r="AD14" s="1">
        <f>ROUND(R14*G14,0)</f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48</v>
      </c>
      <c r="B15" s="10" t="s">
        <v>41</v>
      </c>
      <c r="C15" s="10"/>
      <c r="D15" s="10"/>
      <c r="E15" s="10"/>
      <c r="F15" s="10"/>
      <c r="G15" s="11">
        <v>0</v>
      </c>
      <c r="H15" s="10">
        <v>50</v>
      </c>
      <c r="I15" s="10" t="s">
        <v>35</v>
      </c>
      <c r="J15" s="10"/>
      <c r="K15" s="10">
        <f t="shared" si="0"/>
        <v>0</v>
      </c>
      <c r="L15" s="10">
        <f t="shared" si="1"/>
        <v>0</v>
      </c>
      <c r="M15" s="10"/>
      <c r="N15" s="10"/>
      <c r="O15" s="10"/>
      <c r="P15" s="10"/>
      <c r="Q15" s="10">
        <f t="shared" si="2"/>
        <v>0</v>
      </c>
      <c r="R15" s="12"/>
      <c r="S15" s="12"/>
      <c r="T15" s="10"/>
      <c r="U15" s="10" t="e">
        <f t="shared" si="4"/>
        <v>#DIV/0!</v>
      </c>
      <c r="V15" s="10" t="e">
        <f t="shared" si="5"/>
        <v>#DIV/0!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 t="s">
        <v>42</v>
      </c>
      <c r="AD15" s="10">
        <f>ROUND(R15*G15,0)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41</v>
      </c>
      <c r="C16" s="1"/>
      <c r="D16" s="1">
        <v>306</v>
      </c>
      <c r="E16" s="1">
        <v>21</v>
      </c>
      <c r="F16" s="1">
        <v>280</v>
      </c>
      <c r="G16" s="6">
        <v>0.35</v>
      </c>
      <c r="H16" s="1">
        <v>50</v>
      </c>
      <c r="I16" s="1" t="s">
        <v>35</v>
      </c>
      <c r="J16" s="1">
        <v>68</v>
      </c>
      <c r="K16" s="1">
        <f t="shared" si="0"/>
        <v>-47</v>
      </c>
      <c r="L16" s="1">
        <f t="shared" si="1"/>
        <v>21</v>
      </c>
      <c r="M16" s="1"/>
      <c r="N16" s="1">
        <v>0</v>
      </c>
      <c r="O16" s="1"/>
      <c r="P16" s="1"/>
      <c r="Q16" s="1">
        <f t="shared" si="2"/>
        <v>4.2</v>
      </c>
      <c r="R16" s="5"/>
      <c r="S16" s="5"/>
      <c r="T16" s="1"/>
      <c r="U16" s="1">
        <f t="shared" si="4"/>
        <v>66.666666666666657</v>
      </c>
      <c r="V16" s="1">
        <f t="shared" si="5"/>
        <v>66.666666666666657</v>
      </c>
      <c r="W16" s="1">
        <v>0.4</v>
      </c>
      <c r="X16" s="1">
        <v>10.8</v>
      </c>
      <c r="Y16" s="1">
        <v>28</v>
      </c>
      <c r="Z16" s="1">
        <v>34.799999999999997</v>
      </c>
      <c r="AA16" s="1">
        <v>15.2</v>
      </c>
      <c r="AB16" s="1">
        <v>-0.2</v>
      </c>
      <c r="AC16" s="1"/>
      <c r="AD16" s="1">
        <f>ROUND(R16*G16,0)</f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34</v>
      </c>
      <c r="C17" s="1">
        <v>74.153999999999996</v>
      </c>
      <c r="D17" s="1">
        <v>350.37799999999999</v>
      </c>
      <c r="E17" s="1">
        <v>181.17400000000001</v>
      </c>
      <c r="F17" s="1">
        <v>185.994</v>
      </c>
      <c r="G17" s="6">
        <v>1</v>
      </c>
      <c r="H17" s="1">
        <v>55</v>
      </c>
      <c r="I17" s="1" t="s">
        <v>35</v>
      </c>
      <c r="J17" s="1">
        <v>810.57600000000002</v>
      </c>
      <c r="K17" s="1">
        <f t="shared" si="0"/>
        <v>-629.40200000000004</v>
      </c>
      <c r="L17" s="1">
        <f t="shared" si="1"/>
        <v>181.17400000000001</v>
      </c>
      <c r="M17" s="1"/>
      <c r="N17" s="1">
        <v>211.97019999999989</v>
      </c>
      <c r="O17" s="1"/>
      <c r="P17" s="1"/>
      <c r="Q17" s="1">
        <f t="shared" si="2"/>
        <v>36.2348</v>
      </c>
      <c r="R17" s="5"/>
      <c r="S17" s="5"/>
      <c r="T17" s="1"/>
      <c r="U17" s="1">
        <f t="shared" si="4"/>
        <v>10.982928013953433</v>
      </c>
      <c r="V17" s="1">
        <f t="shared" si="5"/>
        <v>10.982928013953433</v>
      </c>
      <c r="W17" s="1">
        <v>55.1</v>
      </c>
      <c r="X17" s="1">
        <v>61.303199999999997</v>
      </c>
      <c r="Y17" s="1">
        <v>74.793399999999991</v>
      </c>
      <c r="Z17" s="1">
        <v>81.066600000000008</v>
      </c>
      <c r="AA17" s="1">
        <v>72.684799999999996</v>
      </c>
      <c r="AB17" s="1">
        <v>56.857600000000012</v>
      </c>
      <c r="AC17" s="1"/>
      <c r="AD17" s="1">
        <f>ROUND(R17*G17,0)</f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2375.335</v>
      </c>
      <c r="D18" s="1">
        <v>3.601</v>
      </c>
      <c r="E18" s="1">
        <v>1761.27</v>
      </c>
      <c r="F18" s="1">
        <v>116.986</v>
      </c>
      <c r="G18" s="6">
        <v>1</v>
      </c>
      <c r="H18" s="1">
        <v>50</v>
      </c>
      <c r="I18" s="1" t="s">
        <v>35</v>
      </c>
      <c r="J18" s="1">
        <v>6794.56</v>
      </c>
      <c r="K18" s="1">
        <f t="shared" si="0"/>
        <v>-5033.2900000000009</v>
      </c>
      <c r="L18" s="1">
        <f t="shared" si="1"/>
        <v>1761.27</v>
      </c>
      <c r="M18" s="1"/>
      <c r="N18" s="1">
        <v>1018.142599999999</v>
      </c>
      <c r="O18" s="1">
        <v>600</v>
      </c>
      <c r="P18" s="1">
        <v>700</v>
      </c>
      <c r="Q18" s="1">
        <f t="shared" si="2"/>
        <v>352.25400000000002</v>
      </c>
      <c r="R18" s="5">
        <f t="shared" ref="R16:R20" si="6">10*Q18-P18-O18-N18-F18</f>
        <v>1087.4114000000009</v>
      </c>
      <c r="S18" s="5"/>
      <c r="T18" s="1"/>
      <c r="U18" s="1">
        <f t="shared" si="4"/>
        <v>10</v>
      </c>
      <c r="V18" s="1">
        <f t="shared" si="5"/>
        <v>6.9129906260823129</v>
      </c>
      <c r="W18" s="1">
        <v>316.86759999999992</v>
      </c>
      <c r="X18" s="1">
        <v>262.98160000000001</v>
      </c>
      <c r="Y18" s="1">
        <v>145.12819999999999</v>
      </c>
      <c r="Z18" s="1">
        <v>197.41399999999999</v>
      </c>
      <c r="AA18" s="1">
        <v>339.3098</v>
      </c>
      <c r="AB18" s="1">
        <v>373.8544</v>
      </c>
      <c r="AC18" s="1" t="s">
        <v>52</v>
      </c>
      <c r="AD18" s="1">
        <f>ROUND(R18*G18,0)</f>
        <v>1087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53.374000000000002</v>
      </c>
      <c r="D19" s="1">
        <v>170.18700000000001</v>
      </c>
      <c r="E19" s="1">
        <v>118.31100000000001</v>
      </c>
      <c r="F19" s="1">
        <v>77.67</v>
      </c>
      <c r="G19" s="6">
        <v>1</v>
      </c>
      <c r="H19" s="1">
        <v>60</v>
      </c>
      <c r="I19" s="1" t="s">
        <v>35</v>
      </c>
      <c r="J19" s="1">
        <v>114.52</v>
      </c>
      <c r="K19" s="1">
        <f t="shared" si="0"/>
        <v>3.791000000000011</v>
      </c>
      <c r="L19" s="1">
        <f t="shared" si="1"/>
        <v>115.65700000000001</v>
      </c>
      <c r="M19" s="1">
        <v>2.6539999999999999</v>
      </c>
      <c r="N19" s="1">
        <v>113.2274</v>
      </c>
      <c r="O19" s="1"/>
      <c r="P19" s="1"/>
      <c r="Q19" s="1">
        <f t="shared" si="2"/>
        <v>23.131400000000003</v>
      </c>
      <c r="R19" s="5">
        <f t="shared" si="6"/>
        <v>40.416600000000017</v>
      </c>
      <c r="S19" s="5"/>
      <c r="T19" s="1"/>
      <c r="U19" s="1">
        <f t="shared" si="4"/>
        <v>10</v>
      </c>
      <c r="V19" s="1">
        <f t="shared" si="5"/>
        <v>8.2527387015053115</v>
      </c>
      <c r="W19" s="1">
        <v>25.563600000000001</v>
      </c>
      <c r="X19" s="1">
        <v>30.296399999999998</v>
      </c>
      <c r="Y19" s="1">
        <v>29.079599999999999</v>
      </c>
      <c r="Z19" s="1">
        <v>30.2944</v>
      </c>
      <c r="AA19" s="1">
        <v>27.093</v>
      </c>
      <c r="AB19" s="1">
        <v>25.703399999999998</v>
      </c>
      <c r="AC19" s="1"/>
      <c r="AD19" s="1">
        <f>ROUND(R19*G19,0)</f>
        <v>40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54</v>
      </c>
      <c r="B20" s="1" t="s">
        <v>34</v>
      </c>
      <c r="C20" s="1"/>
      <c r="D20" s="1"/>
      <c r="E20" s="1"/>
      <c r="F20" s="1"/>
      <c r="G20" s="6">
        <v>1</v>
      </c>
      <c r="H20" s="1">
        <v>60</v>
      </c>
      <c r="I20" s="1" t="s">
        <v>35</v>
      </c>
      <c r="J20" s="1"/>
      <c r="K20" s="1">
        <f t="shared" si="0"/>
        <v>0</v>
      </c>
      <c r="L20" s="1">
        <f t="shared" si="1"/>
        <v>0</v>
      </c>
      <c r="M20" s="1"/>
      <c r="N20" s="1">
        <v>200</v>
      </c>
      <c r="O20" s="1"/>
      <c r="P20" s="1"/>
      <c r="Q20" s="1">
        <f t="shared" si="2"/>
        <v>0</v>
      </c>
      <c r="R20" s="5"/>
      <c r="S20" s="5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 t="s">
        <v>55</v>
      </c>
      <c r="AD20" s="1">
        <f>ROUND(R20*G20,0)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56</v>
      </c>
      <c r="B21" s="10" t="s">
        <v>34</v>
      </c>
      <c r="C21" s="10"/>
      <c r="D21" s="10"/>
      <c r="E21" s="10"/>
      <c r="F21" s="10"/>
      <c r="G21" s="11">
        <v>0</v>
      </c>
      <c r="H21" s="10">
        <v>60</v>
      </c>
      <c r="I21" s="10" t="s">
        <v>35</v>
      </c>
      <c r="J21" s="10">
        <v>57.658999999999999</v>
      </c>
      <c r="K21" s="10">
        <f t="shared" si="0"/>
        <v>-57.658999999999999</v>
      </c>
      <c r="L21" s="10">
        <f t="shared" si="1"/>
        <v>0</v>
      </c>
      <c r="M21" s="10"/>
      <c r="N21" s="10"/>
      <c r="O21" s="10"/>
      <c r="P21" s="10"/>
      <c r="Q21" s="10">
        <f t="shared" si="2"/>
        <v>0</v>
      </c>
      <c r="R21" s="12"/>
      <c r="S21" s="12"/>
      <c r="T21" s="10"/>
      <c r="U21" s="10" t="e">
        <f t="shared" si="4"/>
        <v>#DIV/0!</v>
      </c>
      <c r="V21" s="10" t="e">
        <f t="shared" si="5"/>
        <v>#DIV/0!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 t="s">
        <v>42</v>
      </c>
      <c r="AD21" s="10">
        <f>ROUND(R21*G21,0)</f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34</v>
      </c>
      <c r="C22" s="1">
        <v>770.41600000000005</v>
      </c>
      <c r="D22" s="1"/>
      <c r="E22" s="1">
        <v>555.01400000000001</v>
      </c>
      <c r="F22" s="1">
        <v>107.342</v>
      </c>
      <c r="G22" s="6">
        <v>1</v>
      </c>
      <c r="H22" s="1">
        <v>60</v>
      </c>
      <c r="I22" s="1" t="s">
        <v>35</v>
      </c>
      <c r="J22" s="1">
        <v>1041.43</v>
      </c>
      <c r="K22" s="1">
        <f t="shared" si="0"/>
        <v>-486.41600000000005</v>
      </c>
      <c r="L22" s="1">
        <f t="shared" si="1"/>
        <v>555.01400000000001</v>
      </c>
      <c r="M22" s="1"/>
      <c r="N22" s="1">
        <v>230.6587999999999</v>
      </c>
      <c r="O22" s="1"/>
      <c r="P22" s="1">
        <v>550</v>
      </c>
      <c r="Q22" s="1">
        <f t="shared" si="2"/>
        <v>111.00280000000001</v>
      </c>
      <c r="R22" s="5">
        <f t="shared" ref="R22:R28" si="7">10*Q22-P22-O22-N22-F22</f>
        <v>222.02720000000011</v>
      </c>
      <c r="S22" s="5"/>
      <c r="T22" s="1"/>
      <c r="U22" s="1">
        <f t="shared" si="4"/>
        <v>10</v>
      </c>
      <c r="V22" s="1">
        <f t="shared" si="5"/>
        <v>7.9998054103139724</v>
      </c>
      <c r="W22" s="1">
        <v>108.17359999999999</v>
      </c>
      <c r="X22" s="1">
        <v>81.234799999999993</v>
      </c>
      <c r="Y22" s="1">
        <v>0.71480000000000243</v>
      </c>
      <c r="Z22" s="1">
        <v>22.553999999999998</v>
      </c>
      <c r="AA22" s="1">
        <v>118.13760000000001</v>
      </c>
      <c r="AB22" s="1">
        <v>113.7212</v>
      </c>
      <c r="AC22" s="1" t="s">
        <v>52</v>
      </c>
      <c r="AD22" s="1">
        <f>ROUND(R22*G22,0)</f>
        <v>222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34</v>
      </c>
      <c r="C23" s="1">
        <v>38.326000000000001</v>
      </c>
      <c r="D23" s="1">
        <v>321.87</v>
      </c>
      <c r="E23" s="1">
        <v>174.8</v>
      </c>
      <c r="F23" s="1">
        <v>147.07</v>
      </c>
      <c r="G23" s="6">
        <v>1</v>
      </c>
      <c r="H23" s="1">
        <v>60</v>
      </c>
      <c r="I23" s="1" t="s">
        <v>35</v>
      </c>
      <c r="J23" s="1">
        <v>249.42</v>
      </c>
      <c r="K23" s="1">
        <f t="shared" si="0"/>
        <v>-74.619999999999976</v>
      </c>
      <c r="L23" s="1">
        <f t="shared" si="1"/>
        <v>174.8</v>
      </c>
      <c r="M23" s="1"/>
      <c r="N23" s="1">
        <v>87.662999999999982</v>
      </c>
      <c r="O23" s="1"/>
      <c r="P23" s="1"/>
      <c r="Q23" s="1">
        <f t="shared" si="2"/>
        <v>34.96</v>
      </c>
      <c r="R23" s="5">
        <f t="shared" si="7"/>
        <v>114.86700000000002</v>
      </c>
      <c r="S23" s="5"/>
      <c r="T23" s="1"/>
      <c r="U23" s="1">
        <f t="shared" si="4"/>
        <v>10</v>
      </c>
      <c r="V23" s="1">
        <f t="shared" si="5"/>
        <v>6.7143306636155602</v>
      </c>
      <c r="W23" s="1">
        <v>30.247599999999998</v>
      </c>
      <c r="X23" s="1">
        <v>40.087200000000003</v>
      </c>
      <c r="Y23" s="1">
        <v>41.449599999999997</v>
      </c>
      <c r="Z23" s="1">
        <v>37.060400000000001</v>
      </c>
      <c r="AA23" s="1">
        <v>31.976600000000001</v>
      </c>
      <c r="AB23" s="1">
        <v>34.765000000000001</v>
      </c>
      <c r="AC23" s="1"/>
      <c r="AD23" s="1">
        <f>ROUND(R23*G23,0)</f>
        <v>115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34</v>
      </c>
      <c r="C24" s="1">
        <v>131.52000000000001</v>
      </c>
      <c r="D24" s="1">
        <v>68.757999999999996</v>
      </c>
      <c r="E24" s="1">
        <v>135.55500000000001</v>
      </c>
      <c r="F24" s="1">
        <v>12.336</v>
      </c>
      <c r="G24" s="6">
        <v>1</v>
      </c>
      <c r="H24" s="1">
        <v>60</v>
      </c>
      <c r="I24" s="1" t="s">
        <v>35</v>
      </c>
      <c r="J24" s="1">
        <v>342.63099999999997</v>
      </c>
      <c r="K24" s="1">
        <f t="shared" si="0"/>
        <v>-207.07599999999996</v>
      </c>
      <c r="L24" s="1">
        <f t="shared" si="1"/>
        <v>135.55500000000001</v>
      </c>
      <c r="M24" s="1"/>
      <c r="N24" s="1">
        <v>80.384599999999992</v>
      </c>
      <c r="O24" s="1"/>
      <c r="P24" s="1"/>
      <c r="Q24" s="1">
        <f t="shared" si="2"/>
        <v>27.111000000000001</v>
      </c>
      <c r="R24" s="5">
        <f t="shared" si="7"/>
        <v>178.38940000000002</v>
      </c>
      <c r="S24" s="5"/>
      <c r="T24" s="1"/>
      <c r="U24" s="1">
        <f t="shared" si="4"/>
        <v>10</v>
      </c>
      <c r="V24" s="1">
        <f t="shared" si="5"/>
        <v>3.4200361476891294</v>
      </c>
      <c r="W24" s="1">
        <v>20.927600000000002</v>
      </c>
      <c r="X24" s="1">
        <v>24.977799999999998</v>
      </c>
      <c r="Y24" s="1">
        <v>23.228400000000001</v>
      </c>
      <c r="Z24" s="1">
        <v>21.293399999999998</v>
      </c>
      <c r="AA24" s="1">
        <v>10.205</v>
      </c>
      <c r="AB24" s="1">
        <v>7.9096000000000002</v>
      </c>
      <c r="AC24" s="1"/>
      <c r="AD24" s="1">
        <f>ROUND(R24*G24,0)</f>
        <v>178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34</v>
      </c>
      <c r="C25" s="1">
        <v>202.82499999999999</v>
      </c>
      <c r="D25" s="1">
        <v>423.25299999999999</v>
      </c>
      <c r="E25" s="1">
        <v>385.70299999999997</v>
      </c>
      <c r="F25" s="1">
        <v>147.76400000000001</v>
      </c>
      <c r="G25" s="6">
        <v>1</v>
      </c>
      <c r="H25" s="1">
        <v>60</v>
      </c>
      <c r="I25" s="1" t="s">
        <v>35</v>
      </c>
      <c r="J25" s="1">
        <v>582.49599999999998</v>
      </c>
      <c r="K25" s="1">
        <f t="shared" si="0"/>
        <v>-196.79300000000001</v>
      </c>
      <c r="L25" s="1">
        <f t="shared" si="1"/>
        <v>385.70299999999997</v>
      </c>
      <c r="M25" s="1"/>
      <c r="N25" s="1">
        <v>75.904799999999696</v>
      </c>
      <c r="O25" s="1"/>
      <c r="P25" s="1">
        <v>203.14920000000029</v>
      </c>
      <c r="Q25" s="1">
        <f t="shared" si="2"/>
        <v>77.140599999999992</v>
      </c>
      <c r="R25" s="5">
        <f t="shared" si="7"/>
        <v>344.58799999999997</v>
      </c>
      <c r="S25" s="5"/>
      <c r="T25" s="1"/>
      <c r="U25" s="1">
        <f t="shared" si="4"/>
        <v>10</v>
      </c>
      <c r="V25" s="1">
        <f t="shared" si="5"/>
        <v>5.5329878170509437</v>
      </c>
      <c r="W25" s="1">
        <v>60.963999999999999</v>
      </c>
      <c r="X25" s="1">
        <v>54.832399999999993</v>
      </c>
      <c r="Y25" s="1">
        <v>53.650399999999998</v>
      </c>
      <c r="Z25" s="1">
        <v>54.840999999999987</v>
      </c>
      <c r="AA25" s="1">
        <v>66.423000000000002</v>
      </c>
      <c r="AB25" s="1">
        <v>61.711599999999997</v>
      </c>
      <c r="AC25" s="1" t="s">
        <v>52</v>
      </c>
      <c r="AD25" s="1">
        <f>ROUND(R25*G25,0)</f>
        <v>345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>
        <v>77.471000000000004</v>
      </c>
      <c r="D26" s="1">
        <v>88.63</v>
      </c>
      <c r="E26" s="1">
        <v>72.748000000000005</v>
      </c>
      <c r="F26" s="1">
        <v>70.477000000000004</v>
      </c>
      <c r="G26" s="6">
        <v>1</v>
      </c>
      <c r="H26" s="1">
        <v>30</v>
      </c>
      <c r="I26" s="1" t="s">
        <v>35</v>
      </c>
      <c r="J26" s="1">
        <v>436.678</v>
      </c>
      <c r="K26" s="1">
        <f t="shared" si="0"/>
        <v>-363.93</v>
      </c>
      <c r="L26" s="1">
        <f t="shared" si="1"/>
        <v>52.464000000000006</v>
      </c>
      <c r="M26" s="1">
        <v>20.283999999999999</v>
      </c>
      <c r="N26" s="1">
        <v>101.301</v>
      </c>
      <c r="O26" s="1"/>
      <c r="P26" s="1">
        <v>61.252399999999902</v>
      </c>
      <c r="Q26" s="1">
        <f t="shared" si="2"/>
        <v>10.492800000000001</v>
      </c>
      <c r="R26" s="5"/>
      <c r="S26" s="5"/>
      <c r="T26" s="1"/>
      <c r="U26" s="1">
        <f t="shared" si="4"/>
        <v>22.208600182982607</v>
      </c>
      <c r="V26" s="1">
        <f t="shared" si="5"/>
        <v>22.208600182982607</v>
      </c>
      <c r="W26" s="1">
        <v>24.92039999999999</v>
      </c>
      <c r="X26" s="1">
        <v>24.194600000000001</v>
      </c>
      <c r="Y26" s="1">
        <v>20.610199999999999</v>
      </c>
      <c r="Z26" s="1">
        <v>25.173200000000001</v>
      </c>
      <c r="AA26" s="1">
        <v>24.504999999999999</v>
      </c>
      <c r="AB26" s="1">
        <v>21.257200000000001</v>
      </c>
      <c r="AC26" s="15" t="s">
        <v>46</v>
      </c>
      <c r="AD26" s="1">
        <f>ROUND(R26*G26,0)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34</v>
      </c>
      <c r="C27" s="1">
        <v>94.747</v>
      </c>
      <c r="D27" s="1">
        <v>340.64699999999999</v>
      </c>
      <c r="E27" s="1">
        <v>201.09100000000001</v>
      </c>
      <c r="F27" s="1">
        <v>171.51</v>
      </c>
      <c r="G27" s="6">
        <v>1</v>
      </c>
      <c r="H27" s="1">
        <v>30</v>
      </c>
      <c r="I27" s="1" t="s">
        <v>35</v>
      </c>
      <c r="J27" s="1">
        <v>664.38199999999995</v>
      </c>
      <c r="K27" s="1">
        <f t="shared" si="0"/>
        <v>-463.29099999999994</v>
      </c>
      <c r="L27" s="1">
        <f t="shared" si="1"/>
        <v>190.84300000000002</v>
      </c>
      <c r="M27" s="1">
        <v>10.247999999999999</v>
      </c>
      <c r="N27" s="1">
        <v>18.667200000000008</v>
      </c>
      <c r="O27" s="1"/>
      <c r="P27" s="1">
        <v>17.284599999999909</v>
      </c>
      <c r="Q27" s="1">
        <f t="shared" si="2"/>
        <v>38.168600000000005</v>
      </c>
      <c r="R27" s="5">
        <f t="shared" si="7"/>
        <v>174.22420000000011</v>
      </c>
      <c r="S27" s="5"/>
      <c r="T27" s="1"/>
      <c r="U27" s="1">
        <f t="shared" si="4"/>
        <v>10</v>
      </c>
      <c r="V27" s="1">
        <f t="shared" si="5"/>
        <v>5.4354050187850715</v>
      </c>
      <c r="W27" s="1">
        <v>33.193600000000004</v>
      </c>
      <c r="X27" s="1">
        <v>37.823799999999999</v>
      </c>
      <c r="Y27" s="1">
        <v>46.156999999999996</v>
      </c>
      <c r="Z27" s="1">
        <v>46.751399999999997</v>
      </c>
      <c r="AA27" s="1">
        <v>38.0642</v>
      </c>
      <c r="AB27" s="1">
        <v>37.617400000000004</v>
      </c>
      <c r="AC27" s="1"/>
      <c r="AD27" s="1">
        <f>ROUND(R27*G27,0)</f>
        <v>174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19.724</v>
      </c>
      <c r="D28" s="1">
        <v>151.61600000000001</v>
      </c>
      <c r="E28" s="1">
        <v>129.30199999999999</v>
      </c>
      <c r="F28" s="1">
        <v>16.594999999999999</v>
      </c>
      <c r="G28" s="6">
        <v>1</v>
      </c>
      <c r="H28" s="1">
        <v>30</v>
      </c>
      <c r="I28" s="1" t="s">
        <v>35</v>
      </c>
      <c r="J28" s="1">
        <v>167.798</v>
      </c>
      <c r="K28" s="1">
        <f t="shared" si="0"/>
        <v>-38.496000000000009</v>
      </c>
      <c r="L28" s="1">
        <f t="shared" si="1"/>
        <v>129.30199999999999</v>
      </c>
      <c r="M28" s="1"/>
      <c r="N28" s="1">
        <v>0</v>
      </c>
      <c r="O28" s="1"/>
      <c r="P28" s="1"/>
      <c r="Q28" s="1">
        <f t="shared" si="2"/>
        <v>25.860399999999998</v>
      </c>
      <c r="R28" s="5">
        <f>7*Q28-P28-O28-N28-F28</f>
        <v>164.42779999999999</v>
      </c>
      <c r="S28" s="5"/>
      <c r="T28" s="1"/>
      <c r="U28" s="1">
        <f t="shared" si="4"/>
        <v>7</v>
      </c>
      <c r="V28" s="1">
        <f t="shared" si="5"/>
        <v>0.64171474532489825</v>
      </c>
      <c r="W28" s="1">
        <v>7.1151999999999997</v>
      </c>
      <c r="X28" s="1">
        <v>6.9074</v>
      </c>
      <c r="Y28" s="1">
        <v>9.4819999999999993</v>
      </c>
      <c r="Z28" s="1">
        <v>18.206800000000001</v>
      </c>
      <c r="AA28" s="1">
        <v>18.252800000000001</v>
      </c>
      <c r="AB28" s="1">
        <v>15.5946</v>
      </c>
      <c r="AC28" s="1"/>
      <c r="AD28" s="1">
        <f>ROUND(R28*G28,0)</f>
        <v>164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34</v>
      </c>
      <c r="C29" s="10"/>
      <c r="D29" s="10"/>
      <c r="E29" s="10"/>
      <c r="F29" s="10"/>
      <c r="G29" s="11">
        <v>0</v>
      </c>
      <c r="H29" s="10">
        <v>45</v>
      </c>
      <c r="I29" s="10" t="s">
        <v>35</v>
      </c>
      <c r="J29" s="10"/>
      <c r="K29" s="10">
        <f t="shared" si="0"/>
        <v>0</v>
      </c>
      <c r="L29" s="10">
        <f t="shared" si="1"/>
        <v>0</v>
      </c>
      <c r="M29" s="10"/>
      <c r="N29" s="10"/>
      <c r="O29" s="10"/>
      <c r="P29" s="10"/>
      <c r="Q29" s="10">
        <f t="shared" si="2"/>
        <v>0</v>
      </c>
      <c r="R29" s="12"/>
      <c r="S29" s="12"/>
      <c r="T29" s="10"/>
      <c r="U29" s="10" t="e">
        <f t="shared" si="4"/>
        <v>#DIV/0!</v>
      </c>
      <c r="V29" s="10" t="e">
        <f t="shared" si="5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 t="s">
        <v>42</v>
      </c>
      <c r="AD29" s="10">
        <f>ROUND(R29*G29,0)</f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89.108999999999995</v>
      </c>
      <c r="D30" s="1">
        <v>1149.7550000000001</v>
      </c>
      <c r="E30" s="1">
        <v>496.36200000000002</v>
      </c>
      <c r="F30" s="1">
        <v>647.322</v>
      </c>
      <c r="G30" s="6">
        <v>1</v>
      </c>
      <c r="H30" s="1">
        <v>40</v>
      </c>
      <c r="I30" s="1" t="s">
        <v>35</v>
      </c>
      <c r="J30" s="1">
        <v>517.41600000000005</v>
      </c>
      <c r="K30" s="1">
        <f t="shared" si="0"/>
        <v>-21.05400000000003</v>
      </c>
      <c r="L30" s="1">
        <f t="shared" si="1"/>
        <v>496.36200000000002</v>
      </c>
      <c r="M30" s="1"/>
      <c r="N30" s="1">
        <v>0</v>
      </c>
      <c r="O30" s="1"/>
      <c r="P30" s="1"/>
      <c r="Q30" s="1">
        <f t="shared" si="2"/>
        <v>99.272400000000005</v>
      </c>
      <c r="R30" s="5">
        <f t="shared" ref="R30:R35" si="8">10*Q30-P30-O30-N30-F30</f>
        <v>345.40200000000004</v>
      </c>
      <c r="S30" s="5"/>
      <c r="T30" s="1"/>
      <c r="U30" s="1">
        <f t="shared" si="4"/>
        <v>10</v>
      </c>
      <c r="V30" s="1">
        <f t="shared" si="5"/>
        <v>6.5206643538385292</v>
      </c>
      <c r="W30" s="1">
        <v>69.011400000000009</v>
      </c>
      <c r="X30" s="1">
        <v>92.596199999999996</v>
      </c>
      <c r="Y30" s="1">
        <v>112.34480000000001</v>
      </c>
      <c r="Z30" s="1">
        <v>114.9288</v>
      </c>
      <c r="AA30" s="1">
        <v>99.653800000000004</v>
      </c>
      <c r="AB30" s="1">
        <v>83.421599999999998</v>
      </c>
      <c r="AC30" s="1" t="s">
        <v>52</v>
      </c>
      <c r="AD30" s="1">
        <f>ROUND(R30*G30,0)</f>
        <v>345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34</v>
      </c>
      <c r="C31" s="1">
        <v>163.46700000000001</v>
      </c>
      <c r="D31" s="1">
        <v>63.530999999999999</v>
      </c>
      <c r="E31" s="1">
        <v>151.70699999999999</v>
      </c>
      <c r="F31" s="1">
        <v>61.994999999999997</v>
      </c>
      <c r="G31" s="6">
        <v>1</v>
      </c>
      <c r="H31" s="1">
        <v>40</v>
      </c>
      <c r="I31" s="1" t="s">
        <v>35</v>
      </c>
      <c r="J31" s="1">
        <v>139</v>
      </c>
      <c r="K31" s="1">
        <f t="shared" si="0"/>
        <v>12.706999999999994</v>
      </c>
      <c r="L31" s="1">
        <f t="shared" si="1"/>
        <v>151.70699999999999</v>
      </c>
      <c r="M31" s="1"/>
      <c r="N31" s="1">
        <v>39.783400000000029</v>
      </c>
      <c r="O31" s="1"/>
      <c r="P31" s="1">
        <v>112.7766</v>
      </c>
      <c r="Q31" s="1">
        <f t="shared" si="2"/>
        <v>30.3414</v>
      </c>
      <c r="R31" s="5">
        <f t="shared" si="8"/>
        <v>88.858999999999952</v>
      </c>
      <c r="S31" s="5"/>
      <c r="T31" s="1"/>
      <c r="U31" s="1">
        <f t="shared" si="4"/>
        <v>10</v>
      </c>
      <c r="V31" s="1">
        <f t="shared" si="5"/>
        <v>7.0713612423948806</v>
      </c>
      <c r="W31" s="1">
        <v>28.134599999999999</v>
      </c>
      <c r="X31" s="1">
        <v>23.4314</v>
      </c>
      <c r="Y31" s="1">
        <v>26.020399999999999</v>
      </c>
      <c r="Z31" s="1">
        <v>27.437200000000001</v>
      </c>
      <c r="AA31" s="1">
        <v>34.852400000000003</v>
      </c>
      <c r="AB31" s="1">
        <v>35.387999999999998</v>
      </c>
      <c r="AC31" s="1"/>
      <c r="AD31" s="1">
        <f>ROUND(R31*G31,0)</f>
        <v>89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34</v>
      </c>
      <c r="C32" s="1">
        <v>33.6</v>
      </c>
      <c r="D32" s="1">
        <v>49.238</v>
      </c>
      <c r="E32" s="1">
        <v>54.780999999999999</v>
      </c>
      <c r="F32" s="1">
        <v>5.0839999999999996</v>
      </c>
      <c r="G32" s="6">
        <v>1</v>
      </c>
      <c r="H32" s="1">
        <v>30</v>
      </c>
      <c r="I32" s="1" t="s">
        <v>35</v>
      </c>
      <c r="J32" s="1">
        <v>59.6</v>
      </c>
      <c r="K32" s="1">
        <f t="shared" si="0"/>
        <v>-4.8190000000000026</v>
      </c>
      <c r="L32" s="1">
        <f t="shared" si="1"/>
        <v>54.780999999999999</v>
      </c>
      <c r="M32" s="1"/>
      <c r="N32" s="1">
        <v>56.221600000000002</v>
      </c>
      <c r="O32" s="1"/>
      <c r="P32" s="1">
        <v>35.411399999999993</v>
      </c>
      <c r="Q32" s="1">
        <f t="shared" si="2"/>
        <v>10.956199999999999</v>
      </c>
      <c r="R32" s="5">
        <f t="shared" si="8"/>
        <v>12.844999999999995</v>
      </c>
      <c r="S32" s="5"/>
      <c r="T32" s="1"/>
      <c r="U32" s="1">
        <f t="shared" si="4"/>
        <v>10</v>
      </c>
      <c r="V32" s="1">
        <f t="shared" si="5"/>
        <v>8.8276044614008509</v>
      </c>
      <c r="W32" s="1">
        <v>11.9514</v>
      </c>
      <c r="X32" s="1">
        <v>11.624599999999999</v>
      </c>
      <c r="Y32" s="1">
        <v>9.2701999999999991</v>
      </c>
      <c r="Z32" s="1">
        <v>9.6472000000000016</v>
      </c>
      <c r="AA32" s="1">
        <v>9.8046000000000006</v>
      </c>
      <c r="AB32" s="1">
        <v>8.9084000000000003</v>
      </c>
      <c r="AC32" s="1"/>
      <c r="AD32" s="1">
        <f>ROUND(R32*G32,0)</f>
        <v>13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146.126</v>
      </c>
      <c r="D33" s="1">
        <v>12.754</v>
      </c>
      <c r="E33" s="1">
        <v>126.437</v>
      </c>
      <c r="F33" s="1">
        <v>4.7060000000000004</v>
      </c>
      <c r="G33" s="6">
        <v>1</v>
      </c>
      <c r="H33" s="1">
        <v>50</v>
      </c>
      <c r="I33" s="1" t="s">
        <v>35</v>
      </c>
      <c r="J33" s="1">
        <v>130.80000000000001</v>
      </c>
      <c r="K33" s="1">
        <f t="shared" si="0"/>
        <v>-4.3630000000000138</v>
      </c>
      <c r="L33" s="1">
        <f t="shared" si="1"/>
        <v>126.437</v>
      </c>
      <c r="M33" s="1"/>
      <c r="N33" s="1">
        <v>88.629600000000053</v>
      </c>
      <c r="O33" s="1"/>
      <c r="P33" s="1">
        <v>55.665799999999983</v>
      </c>
      <c r="Q33" s="1">
        <f t="shared" si="2"/>
        <v>25.287399999999998</v>
      </c>
      <c r="R33" s="5">
        <f t="shared" si="8"/>
        <v>103.87259999999992</v>
      </c>
      <c r="S33" s="5"/>
      <c r="T33" s="1"/>
      <c r="U33" s="1">
        <f t="shared" si="4"/>
        <v>10</v>
      </c>
      <c r="V33" s="1">
        <f t="shared" si="5"/>
        <v>5.8923179132690615</v>
      </c>
      <c r="W33" s="1">
        <v>23.603400000000001</v>
      </c>
      <c r="X33" s="1">
        <v>22.157399999999999</v>
      </c>
      <c r="Y33" s="1">
        <v>21.1098</v>
      </c>
      <c r="Z33" s="1">
        <v>22.534400000000002</v>
      </c>
      <c r="AA33" s="1">
        <v>30.170400000000001</v>
      </c>
      <c r="AB33" s="1">
        <v>30.8842</v>
      </c>
      <c r="AC33" s="1"/>
      <c r="AD33" s="1">
        <f>ROUND(R33*G33,0)</f>
        <v>104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34</v>
      </c>
      <c r="C34" s="1">
        <v>58.045999999999999</v>
      </c>
      <c r="D34" s="1">
        <v>198.27099999999999</v>
      </c>
      <c r="E34" s="1">
        <v>128.91200000000001</v>
      </c>
      <c r="F34" s="1">
        <v>112.928</v>
      </c>
      <c r="G34" s="6">
        <v>1</v>
      </c>
      <c r="H34" s="1">
        <v>50</v>
      </c>
      <c r="I34" s="1" t="s">
        <v>35</v>
      </c>
      <c r="J34" s="1">
        <v>132.1</v>
      </c>
      <c r="K34" s="1">
        <f t="shared" si="0"/>
        <v>-3.1879999999999882</v>
      </c>
      <c r="L34" s="1">
        <f t="shared" si="1"/>
        <v>97.146000000000015</v>
      </c>
      <c r="M34" s="1">
        <v>31.765999999999998</v>
      </c>
      <c r="N34" s="1">
        <v>0</v>
      </c>
      <c r="O34" s="1"/>
      <c r="P34" s="1"/>
      <c r="Q34" s="1">
        <f t="shared" si="2"/>
        <v>19.429200000000002</v>
      </c>
      <c r="R34" s="5">
        <f t="shared" si="8"/>
        <v>81.364000000000033</v>
      </c>
      <c r="S34" s="5"/>
      <c r="T34" s="1"/>
      <c r="U34" s="1">
        <f t="shared" si="4"/>
        <v>10</v>
      </c>
      <c r="V34" s="1">
        <f t="shared" si="5"/>
        <v>5.8122825438000527</v>
      </c>
      <c r="W34" s="1">
        <v>7.5042</v>
      </c>
      <c r="X34" s="1">
        <v>8.3887999999999998</v>
      </c>
      <c r="Y34" s="1">
        <v>23.518599999999999</v>
      </c>
      <c r="Z34" s="1">
        <v>24.4084</v>
      </c>
      <c r="AA34" s="1">
        <v>16.5992</v>
      </c>
      <c r="AB34" s="1">
        <v>14.9818</v>
      </c>
      <c r="AC34" s="1"/>
      <c r="AD34" s="1">
        <f>ROUND(R34*G34,0)</f>
        <v>81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41</v>
      </c>
      <c r="C35" s="1">
        <v>272</v>
      </c>
      <c r="D35" s="1">
        <v>336</v>
      </c>
      <c r="E35" s="1">
        <v>331</v>
      </c>
      <c r="F35" s="1">
        <v>220</v>
      </c>
      <c r="G35" s="6">
        <v>0.4</v>
      </c>
      <c r="H35" s="1">
        <v>45</v>
      </c>
      <c r="I35" s="1" t="s">
        <v>35</v>
      </c>
      <c r="J35" s="1">
        <v>342</v>
      </c>
      <c r="K35" s="1">
        <f t="shared" si="0"/>
        <v>-11</v>
      </c>
      <c r="L35" s="1">
        <f t="shared" si="1"/>
        <v>326</v>
      </c>
      <c r="M35" s="1">
        <v>5</v>
      </c>
      <c r="N35" s="1">
        <v>46.599999999999909</v>
      </c>
      <c r="O35" s="1"/>
      <c r="P35" s="1">
        <v>83.200000000000045</v>
      </c>
      <c r="Q35" s="1">
        <f t="shared" si="2"/>
        <v>65.2</v>
      </c>
      <c r="R35" s="5">
        <f t="shared" si="8"/>
        <v>302.20000000000005</v>
      </c>
      <c r="S35" s="5"/>
      <c r="T35" s="1"/>
      <c r="U35" s="1">
        <f t="shared" si="4"/>
        <v>10</v>
      </c>
      <c r="V35" s="1">
        <f t="shared" si="5"/>
        <v>5.3650306748466248</v>
      </c>
      <c r="W35" s="1">
        <v>55.8</v>
      </c>
      <c r="X35" s="1">
        <v>59.6</v>
      </c>
      <c r="Y35" s="1">
        <v>71.400000000000006</v>
      </c>
      <c r="Z35" s="1">
        <v>79.2</v>
      </c>
      <c r="AA35" s="1">
        <v>53.8</v>
      </c>
      <c r="AB35" s="1">
        <v>45.8</v>
      </c>
      <c r="AC35" s="1"/>
      <c r="AD35" s="1">
        <f>ROUND(R35*G35,0)</f>
        <v>121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71</v>
      </c>
      <c r="B36" s="10" t="s">
        <v>41</v>
      </c>
      <c r="C36" s="10"/>
      <c r="D36" s="10"/>
      <c r="E36" s="10"/>
      <c r="F36" s="10"/>
      <c r="G36" s="11">
        <v>0</v>
      </c>
      <c r="H36" s="10">
        <v>50</v>
      </c>
      <c r="I36" s="10" t="s">
        <v>35</v>
      </c>
      <c r="J36" s="10"/>
      <c r="K36" s="10">
        <f t="shared" si="0"/>
        <v>0</v>
      </c>
      <c r="L36" s="10">
        <f t="shared" si="1"/>
        <v>0</v>
      </c>
      <c r="M36" s="10"/>
      <c r="N36" s="10"/>
      <c r="O36" s="10"/>
      <c r="P36" s="10"/>
      <c r="Q36" s="10">
        <f t="shared" si="2"/>
        <v>0</v>
      </c>
      <c r="R36" s="12"/>
      <c r="S36" s="12"/>
      <c r="T36" s="10"/>
      <c r="U36" s="10" t="e">
        <f t="shared" si="4"/>
        <v>#DIV/0!</v>
      </c>
      <c r="V36" s="10" t="e">
        <f t="shared" si="5"/>
        <v>#DIV/0!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 t="s">
        <v>42</v>
      </c>
      <c r="AD36" s="10">
        <f>ROUND(R36*G36,0)</f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41</v>
      </c>
      <c r="C37" s="1">
        <v>153</v>
      </c>
      <c r="D37" s="1">
        <v>471</v>
      </c>
      <c r="E37" s="1">
        <v>335</v>
      </c>
      <c r="F37" s="1">
        <v>239</v>
      </c>
      <c r="G37" s="6">
        <v>0.4</v>
      </c>
      <c r="H37" s="1">
        <v>45</v>
      </c>
      <c r="I37" s="1" t="s">
        <v>35</v>
      </c>
      <c r="J37" s="1">
        <v>590</v>
      </c>
      <c r="K37" s="1">
        <f t="shared" ref="K37:K64" si="9">E37-J37</f>
        <v>-255</v>
      </c>
      <c r="L37" s="1">
        <f t="shared" si="1"/>
        <v>335</v>
      </c>
      <c r="M37" s="1"/>
      <c r="N37" s="1">
        <v>16.799999999999951</v>
      </c>
      <c r="O37" s="1"/>
      <c r="P37" s="1">
        <v>178.40000000000009</v>
      </c>
      <c r="Q37" s="1">
        <f t="shared" si="2"/>
        <v>67</v>
      </c>
      <c r="R37" s="5">
        <f>10*Q37-P37-O37-N37-F37</f>
        <v>235.79999999999995</v>
      </c>
      <c r="S37" s="5"/>
      <c r="T37" s="1"/>
      <c r="U37" s="1">
        <f t="shared" si="4"/>
        <v>10</v>
      </c>
      <c r="V37" s="1">
        <f t="shared" si="5"/>
        <v>6.4805970149253742</v>
      </c>
      <c r="W37" s="1">
        <v>62.2</v>
      </c>
      <c r="X37" s="1">
        <v>59</v>
      </c>
      <c r="Y37" s="1">
        <v>73.2</v>
      </c>
      <c r="Z37" s="1">
        <v>82.2</v>
      </c>
      <c r="AA37" s="1">
        <v>56.4</v>
      </c>
      <c r="AB37" s="1">
        <v>50</v>
      </c>
      <c r="AC37" s="1"/>
      <c r="AD37" s="1">
        <f>ROUND(R37*G37,0)</f>
        <v>94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73</v>
      </c>
      <c r="B38" s="10" t="s">
        <v>34</v>
      </c>
      <c r="C38" s="10"/>
      <c r="D38" s="10"/>
      <c r="E38" s="10"/>
      <c r="F38" s="10"/>
      <c r="G38" s="11">
        <v>0</v>
      </c>
      <c r="H38" s="10">
        <v>45</v>
      </c>
      <c r="I38" s="10" t="s">
        <v>35</v>
      </c>
      <c r="J38" s="10"/>
      <c r="K38" s="10">
        <f t="shared" si="9"/>
        <v>0</v>
      </c>
      <c r="L38" s="10">
        <f t="shared" si="1"/>
        <v>0</v>
      </c>
      <c r="M38" s="10"/>
      <c r="N38" s="10"/>
      <c r="O38" s="10"/>
      <c r="P38" s="10"/>
      <c r="Q38" s="10">
        <f t="shared" si="2"/>
        <v>0</v>
      </c>
      <c r="R38" s="12"/>
      <c r="S38" s="12"/>
      <c r="T38" s="10"/>
      <c r="U38" s="10" t="e">
        <f t="shared" si="4"/>
        <v>#DIV/0!</v>
      </c>
      <c r="V38" s="10" t="e">
        <f t="shared" si="5"/>
        <v>#DIV/0!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 t="s">
        <v>42</v>
      </c>
      <c r="AD38" s="10">
        <f>ROUND(R38*G38,0)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74</v>
      </c>
      <c r="B39" s="10" t="s">
        <v>41</v>
      </c>
      <c r="C39" s="10"/>
      <c r="D39" s="10"/>
      <c r="E39" s="10"/>
      <c r="F39" s="10"/>
      <c r="G39" s="11">
        <v>0</v>
      </c>
      <c r="H39" s="10">
        <v>45</v>
      </c>
      <c r="I39" s="10" t="s">
        <v>35</v>
      </c>
      <c r="J39" s="10"/>
      <c r="K39" s="10">
        <f t="shared" si="9"/>
        <v>0</v>
      </c>
      <c r="L39" s="10">
        <f t="shared" si="1"/>
        <v>0</v>
      </c>
      <c r="M39" s="10"/>
      <c r="N39" s="10"/>
      <c r="O39" s="10"/>
      <c r="P39" s="10"/>
      <c r="Q39" s="10">
        <f t="shared" si="2"/>
        <v>0</v>
      </c>
      <c r="R39" s="12"/>
      <c r="S39" s="12"/>
      <c r="T39" s="10"/>
      <c r="U39" s="10" t="e">
        <f t="shared" si="4"/>
        <v>#DIV/0!</v>
      </c>
      <c r="V39" s="10" t="e">
        <f t="shared" si="5"/>
        <v>#DIV/0!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 t="s">
        <v>42</v>
      </c>
      <c r="AD39" s="10">
        <f>ROUND(R39*G39,0)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75</v>
      </c>
      <c r="B40" s="10" t="s">
        <v>41</v>
      </c>
      <c r="C40" s="10"/>
      <c r="D40" s="10"/>
      <c r="E40" s="10"/>
      <c r="F40" s="10"/>
      <c r="G40" s="11">
        <v>0</v>
      </c>
      <c r="H40" s="10">
        <v>40</v>
      </c>
      <c r="I40" s="10" t="s">
        <v>35</v>
      </c>
      <c r="J40" s="10"/>
      <c r="K40" s="10">
        <f t="shared" si="9"/>
        <v>0</v>
      </c>
      <c r="L40" s="10">
        <f t="shared" si="1"/>
        <v>0</v>
      </c>
      <c r="M40" s="10"/>
      <c r="N40" s="10"/>
      <c r="O40" s="10"/>
      <c r="P40" s="10"/>
      <c r="Q40" s="10">
        <f t="shared" si="2"/>
        <v>0</v>
      </c>
      <c r="R40" s="12"/>
      <c r="S40" s="12"/>
      <c r="T40" s="10"/>
      <c r="U40" s="10" t="e">
        <f t="shared" si="4"/>
        <v>#DIV/0!</v>
      </c>
      <c r="V40" s="10" t="e">
        <f t="shared" si="5"/>
        <v>#DIV/0!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 t="s">
        <v>42</v>
      </c>
      <c r="AD40" s="10">
        <f>ROUND(R40*G40,0)</f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34</v>
      </c>
      <c r="C41" s="1">
        <v>57.027999999999999</v>
      </c>
      <c r="D41" s="1">
        <v>206.92500000000001</v>
      </c>
      <c r="E41" s="1">
        <v>110.425</v>
      </c>
      <c r="F41" s="1">
        <v>100.003</v>
      </c>
      <c r="G41" s="6">
        <v>1</v>
      </c>
      <c r="H41" s="1">
        <v>40</v>
      </c>
      <c r="I41" s="1" t="s">
        <v>35</v>
      </c>
      <c r="J41" s="1">
        <v>161</v>
      </c>
      <c r="K41" s="1">
        <f t="shared" si="9"/>
        <v>-50.575000000000003</v>
      </c>
      <c r="L41" s="1">
        <f t="shared" si="1"/>
        <v>98.260999999999996</v>
      </c>
      <c r="M41" s="1">
        <v>12.164</v>
      </c>
      <c r="N41" s="1">
        <v>177.1652</v>
      </c>
      <c r="O41" s="1"/>
      <c r="P41" s="1"/>
      <c r="Q41" s="1">
        <f t="shared" si="2"/>
        <v>19.652200000000001</v>
      </c>
      <c r="R41" s="5"/>
      <c r="S41" s="5"/>
      <c r="T41" s="1"/>
      <c r="U41" s="1">
        <f t="shared" si="4"/>
        <v>14.103672871230701</v>
      </c>
      <c r="V41" s="1">
        <f t="shared" si="5"/>
        <v>14.103672871230701</v>
      </c>
      <c r="W41" s="1">
        <v>33.323600000000013</v>
      </c>
      <c r="X41" s="1">
        <v>38.223399999999998</v>
      </c>
      <c r="Y41" s="1">
        <v>33.338799999999999</v>
      </c>
      <c r="Z41" s="1">
        <v>39.7834</v>
      </c>
      <c r="AA41" s="1">
        <v>31.283200000000001</v>
      </c>
      <c r="AB41" s="1">
        <v>18.797000000000001</v>
      </c>
      <c r="AC41" s="1"/>
      <c r="AD41" s="1">
        <f>ROUND(R41*G41,0)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41</v>
      </c>
      <c r="C42" s="1">
        <v>142</v>
      </c>
      <c r="D42" s="1">
        <v>294</v>
      </c>
      <c r="E42" s="1">
        <v>253</v>
      </c>
      <c r="F42" s="1">
        <v>145</v>
      </c>
      <c r="G42" s="6">
        <v>0.4</v>
      </c>
      <c r="H42" s="1">
        <v>40</v>
      </c>
      <c r="I42" s="1" t="s">
        <v>35</v>
      </c>
      <c r="J42" s="1">
        <v>262</v>
      </c>
      <c r="K42" s="1">
        <f t="shared" si="9"/>
        <v>-9</v>
      </c>
      <c r="L42" s="1">
        <f t="shared" si="1"/>
        <v>247</v>
      </c>
      <c r="M42" s="1">
        <v>6</v>
      </c>
      <c r="N42" s="1">
        <v>0</v>
      </c>
      <c r="O42" s="1"/>
      <c r="P42" s="1"/>
      <c r="Q42" s="1">
        <f t="shared" si="2"/>
        <v>49.4</v>
      </c>
      <c r="R42" s="5">
        <f t="shared" ref="R41:R43" si="10">10*Q42-P42-O42-N42-F42</f>
        <v>349</v>
      </c>
      <c r="S42" s="5"/>
      <c r="T42" s="1"/>
      <c r="U42" s="1">
        <f t="shared" si="4"/>
        <v>10</v>
      </c>
      <c r="V42" s="1">
        <f t="shared" si="5"/>
        <v>2.9352226720647776</v>
      </c>
      <c r="W42" s="1">
        <v>24.4</v>
      </c>
      <c r="X42" s="1">
        <v>23.8</v>
      </c>
      <c r="Y42" s="1">
        <v>44.6</v>
      </c>
      <c r="Z42" s="1">
        <v>51.4</v>
      </c>
      <c r="AA42" s="1">
        <v>16.399999999999999</v>
      </c>
      <c r="AB42" s="1">
        <v>0.4</v>
      </c>
      <c r="AC42" s="1"/>
      <c r="AD42" s="1">
        <f>ROUND(R42*G42,0)</f>
        <v>140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41</v>
      </c>
      <c r="C43" s="1">
        <v>56</v>
      </c>
      <c r="D43" s="1">
        <v>510</v>
      </c>
      <c r="E43" s="1">
        <v>170</v>
      </c>
      <c r="F43" s="1">
        <v>361</v>
      </c>
      <c r="G43" s="6">
        <v>0.4</v>
      </c>
      <c r="H43" s="1">
        <v>45</v>
      </c>
      <c r="I43" s="1" t="s">
        <v>35</v>
      </c>
      <c r="J43" s="1">
        <v>202</v>
      </c>
      <c r="K43" s="1">
        <f t="shared" si="9"/>
        <v>-32</v>
      </c>
      <c r="L43" s="1">
        <f t="shared" si="1"/>
        <v>170</v>
      </c>
      <c r="M43" s="1"/>
      <c r="N43" s="1">
        <v>0</v>
      </c>
      <c r="O43" s="1"/>
      <c r="P43" s="1"/>
      <c r="Q43" s="1">
        <f t="shared" si="2"/>
        <v>34</v>
      </c>
      <c r="R43" s="5"/>
      <c r="S43" s="5"/>
      <c r="T43" s="1"/>
      <c r="U43" s="1">
        <f t="shared" si="4"/>
        <v>10.617647058823529</v>
      </c>
      <c r="V43" s="1">
        <f t="shared" si="5"/>
        <v>10.617647058823529</v>
      </c>
      <c r="W43" s="1">
        <v>25.8</v>
      </c>
      <c r="X43" s="1">
        <v>34.4</v>
      </c>
      <c r="Y43" s="1">
        <v>61.8</v>
      </c>
      <c r="Z43" s="1">
        <v>70.2</v>
      </c>
      <c r="AA43" s="1">
        <v>18.8</v>
      </c>
      <c r="AB43" s="1">
        <v>-1.4</v>
      </c>
      <c r="AC43" s="1"/>
      <c r="AD43" s="1">
        <f>ROUND(R43*G43,0)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79</v>
      </c>
      <c r="B44" s="10" t="s">
        <v>34</v>
      </c>
      <c r="C44" s="10"/>
      <c r="D44" s="10"/>
      <c r="E44" s="10"/>
      <c r="F44" s="10"/>
      <c r="G44" s="11">
        <v>0</v>
      </c>
      <c r="H44" s="10">
        <v>40</v>
      </c>
      <c r="I44" s="10" t="s">
        <v>35</v>
      </c>
      <c r="J44" s="10">
        <v>34.290999999999997</v>
      </c>
      <c r="K44" s="10">
        <f t="shared" si="9"/>
        <v>-34.290999999999997</v>
      </c>
      <c r="L44" s="10">
        <f t="shared" si="1"/>
        <v>0</v>
      </c>
      <c r="M44" s="10"/>
      <c r="N44" s="10"/>
      <c r="O44" s="10"/>
      <c r="P44" s="10"/>
      <c r="Q44" s="10">
        <f t="shared" si="2"/>
        <v>0</v>
      </c>
      <c r="R44" s="12"/>
      <c r="S44" s="12"/>
      <c r="T44" s="10"/>
      <c r="U44" s="10" t="e">
        <f t="shared" si="4"/>
        <v>#DIV/0!</v>
      </c>
      <c r="V44" s="10" t="e">
        <f t="shared" si="5"/>
        <v>#DIV/0!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 t="s">
        <v>42</v>
      </c>
      <c r="AD44" s="10">
        <f>ROUND(R44*G44,0)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41</v>
      </c>
      <c r="C45" s="1"/>
      <c r="D45" s="1">
        <v>204</v>
      </c>
      <c r="E45" s="1">
        <v>215</v>
      </c>
      <c r="F45" s="1">
        <v>-11</v>
      </c>
      <c r="G45" s="6">
        <v>0.35</v>
      </c>
      <c r="H45" s="1">
        <v>40</v>
      </c>
      <c r="I45" s="1" t="s">
        <v>35</v>
      </c>
      <c r="J45" s="1">
        <v>299</v>
      </c>
      <c r="K45" s="1">
        <f t="shared" si="9"/>
        <v>-84</v>
      </c>
      <c r="L45" s="1">
        <f t="shared" si="1"/>
        <v>215</v>
      </c>
      <c r="M45" s="1"/>
      <c r="N45" s="1">
        <v>0</v>
      </c>
      <c r="O45" s="1">
        <v>200</v>
      </c>
      <c r="P45" s="1"/>
      <c r="Q45" s="1">
        <f t="shared" si="2"/>
        <v>43</v>
      </c>
      <c r="R45" s="5">
        <f t="shared" ref="R45:R49" si="11">10*Q45-P45-O45-N45-F45</f>
        <v>241</v>
      </c>
      <c r="S45" s="5"/>
      <c r="T45" s="1"/>
      <c r="U45" s="1">
        <f t="shared" si="4"/>
        <v>10</v>
      </c>
      <c r="V45" s="1">
        <f t="shared" si="5"/>
        <v>4.3953488372093021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 t="s">
        <v>81</v>
      </c>
      <c r="AD45" s="1">
        <f>ROUND(R45*G45,0)</f>
        <v>84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41</v>
      </c>
      <c r="C46" s="1">
        <v>129</v>
      </c>
      <c r="D46" s="1">
        <v>834</v>
      </c>
      <c r="E46" s="1">
        <v>404</v>
      </c>
      <c r="F46" s="1">
        <v>503</v>
      </c>
      <c r="G46" s="6">
        <v>0.4</v>
      </c>
      <c r="H46" s="1">
        <v>40</v>
      </c>
      <c r="I46" s="1" t="s">
        <v>35</v>
      </c>
      <c r="J46" s="1">
        <v>695</v>
      </c>
      <c r="K46" s="1">
        <f t="shared" si="9"/>
        <v>-291</v>
      </c>
      <c r="L46" s="1">
        <f t="shared" si="1"/>
        <v>404</v>
      </c>
      <c r="M46" s="1"/>
      <c r="N46" s="1">
        <v>0</v>
      </c>
      <c r="O46" s="1"/>
      <c r="P46" s="1"/>
      <c r="Q46" s="1">
        <f t="shared" si="2"/>
        <v>80.8</v>
      </c>
      <c r="R46" s="5">
        <f t="shared" si="11"/>
        <v>305</v>
      </c>
      <c r="S46" s="5"/>
      <c r="T46" s="1"/>
      <c r="U46" s="1">
        <f t="shared" si="4"/>
        <v>10</v>
      </c>
      <c r="V46" s="1">
        <f t="shared" si="5"/>
        <v>6.2252475247524757</v>
      </c>
      <c r="W46" s="1">
        <v>61</v>
      </c>
      <c r="X46" s="1">
        <v>69</v>
      </c>
      <c r="Y46" s="1">
        <v>103.4</v>
      </c>
      <c r="Z46" s="1">
        <v>108</v>
      </c>
      <c r="AA46" s="1">
        <v>76.400000000000006</v>
      </c>
      <c r="AB46" s="1">
        <v>54.8</v>
      </c>
      <c r="AC46" s="1"/>
      <c r="AD46" s="1">
        <f>ROUND(R46*G46,0)</f>
        <v>122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34</v>
      </c>
      <c r="C47" s="1">
        <v>80.364000000000004</v>
      </c>
      <c r="D47" s="1"/>
      <c r="E47" s="1">
        <v>63.930999999999997</v>
      </c>
      <c r="F47" s="1">
        <v>-0.45</v>
      </c>
      <c r="G47" s="6">
        <v>1</v>
      </c>
      <c r="H47" s="1">
        <v>50</v>
      </c>
      <c r="I47" s="1" t="s">
        <v>35</v>
      </c>
      <c r="J47" s="1">
        <v>137.71</v>
      </c>
      <c r="K47" s="1">
        <f t="shared" si="9"/>
        <v>-73.779000000000011</v>
      </c>
      <c r="L47" s="1">
        <f t="shared" si="1"/>
        <v>50.491</v>
      </c>
      <c r="M47" s="1">
        <v>13.44</v>
      </c>
      <c r="N47" s="1">
        <v>101.42400000000001</v>
      </c>
      <c r="O47" s="1"/>
      <c r="P47" s="1">
        <v>14.22540000000002</v>
      </c>
      <c r="Q47" s="1">
        <f t="shared" si="2"/>
        <v>10.0982</v>
      </c>
      <c r="R47" s="5"/>
      <c r="S47" s="5"/>
      <c r="T47" s="1"/>
      <c r="U47" s="1">
        <f t="shared" si="4"/>
        <v>11.407914281753186</v>
      </c>
      <c r="V47" s="1">
        <f t="shared" si="5"/>
        <v>11.407914281753186</v>
      </c>
      <c r="W47" s="1">
        <v>14.6334</v>
      </c>
      <c r="X47" s="1">
        <v>16.555800000000001</v>
      </c>
      <c r="Y47" s="1">
        <v>10.192</v>
      </c>
      <c r="Z47" s="1">
        <v>11.2644</v>
      </c>
      <c r="AA47" s="1">
        <v>16.147200000000002</v>
      </c>
      <c r="AB47" s="1">
        <v>13.852</v>
      </c>
      <c r="AC47" s="1"/>
      <c r="AD47" s="1">
        <f>ROUND(R47*G47,0)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34</v>
      </c>
      <c r="C48" s="1">
        <v>304.44900000000001</v>
      </c>
      <c r="D48" s="1"/>
      <c r="E48" s="1">
        <v>145.756</v>
      </c>
      <c r="F48" s="1">
        <v>134.12899999999999</v>
      </c>
      <c r="G48" s="6">
        <v>1</v>
      </c>
      <c r="H48" s="1">
        <v>50</v>
      </c>
      <c r="I48" s="1" t="s">
        <v>35</v>
      </c>
      <c r="J48" s="1">
        <v>155.5</v>
      </c>
      <c r="K48" s="1">
        <f t="shared" si="9"/>
        <v>-9.7439999999999998</v>
      </c>
      <c r="L48" s="1">
        <f t="shared" si="1"/>
        <v>145.756</v>
      </c>
      <c r="M48" s="1"/>
      <c r="N48" s="1">
        <v>0</v>
      </c>
      <c r="O48" s="1"/>
      <c r="P48" s="1"/>
      <c r="Q48" s="1">
        <f t="shared" si="2"/>
        <v>29.151199999999999</v>
      </c>
      <c r="R48" s="5">
        <f t="shared" si="11"/>
        <v>157.38300000000001</v>
      </c>
      <c r="S48" s="5"/>
      <c r="T48" s="1"/>
      <c r="U48" s="1">
        <f t="shared" si="4"/>
        <v>10</v>
      </c>
      <c r="V48" s="1">
        <f t="shared" si="5"/>
        <v>4.6011484947446419</v>
      </c>
      <c r="W48" s="1">
        <v>21.6204</v>
      </c>
      <c r="X48" s="1">
        <v>12.776</v>
      </c>
      <c r="Y48" s="1">
        <v>18.5732</v>
      </c>
      <c r="Z48" s="1">
        <v>28.657599999999999</v>
      </c>
      <c r="AA48" s="1">
        <v>47.411200000000001</v>
      </c>
      <c r="AB48" s="1">
        <v>45.422400000000003</v>
      </c>
      <c r="AC48" s="1"/>
      <c r="AD48" s="1">
        <f>ROUND(R48*G48,0)</f>
        <v>157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34</v>
      </c>
      <c r="C49" s="1">
        <v>825.88099999999997</v>
      </c>
      <c r="D49" s="1"/>
      <c r="E49" s="1">
        <v>403.03899999999999</v>
      </c>
      <c r="F49" s="1">
        <v>357.2</v>
      </c>
      <c r="G49" s="6">
        <v>1</v>
      </c>
      <c r="H49" s="1">
        <v>40</v>
      </c>
      <c r="I49" s="1" t="s">
        <v>35</v>
      </c>
      <c r="J49" s="1">
        <v>984.91499999999996</v>
      </c>
      <c r="K49" s="1">
        <f t="shared" si="9"/>
        <v>-581.87599999999998</v>
      </c>
      <c r="L49" s="1">
        <f t="shared" si="1"/>
        <v>403.03899999999999</v>
      </c>
      <c r="M49" s="1"/>
      <c r="N49" s="1">
        <v>203.02500000000009</v>
      </c>
      <c r="O49" s="1"/>
      <c r="P49" s="1">
        <v>292.94919999999991</v>
      </c>
      <c r="Q49" s="1">
        <f t="shared" si="2"/>
        <v>80.607799999999997</v>
      </c>
      <c r="R49" s="5"/>
      <c r="S49" s="5"/>
      <c r="T49" s="1"/>
      <c r="U49" s="1">
        <f t="shared" si="4"/>
        <v>10.584263557620975</v>
      </c>
      <c r="V49" s="1">
        <f t="shared" si="5"/>
        <v>10.584263557620975</v>
      </c>
      <c r="W49" s="1">
        <v>105.9482</v>
      </c>
      <c r="X49" s="1">
        <v>96.486800000000002</v>
      </c>
      <c r="Y49" s="1">
        <v>77.770799999999994</v>
      </c>
      <c r="Z49" s="1">
        <v>77.027200000000008</v>
      </c>
      <c r="AA49" s="1">
        <v>113.8308</v>
      </c>
      <c r="AB49" s="1">
        <v>179.31379999999999</v>
      </c>
      <c r="AC49" s="1"/>
      <c r="AD49" s="1">
        <f>ROUND(R49*G49,0)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86</v>
      </c>
      <c r="B50" s="10" t="s">
        <v>41</v>
      </c>
      <c r="C50" s="10"/>
      <c r="D50" s="10"/>
      <c r="E50" s="10"/>
      <c r="F50" s="10"/>
      <c r="G50" s="11">
        <v>0</v>
      </c>
      <c r="H50" s="10">
        <v>50</v>
      </c>
      <c r="I50" s="10" t="s">
        <v>35</v>
      </c>
      <c r="J50" s="10"/>
      <c r="K50" s="10">
        <f t="shared" si="9"/>
        <v>0</v>
      </c>
      <c r="L50" s="10">
        <f t="shared" si="1"/>
        <v>0</v>
      </c>
      <c r="M50" s="10"/>
      <c r="N50" s="10"/>
      <c r="O50" s="10"/>
      <c r="P50" s="10"/>
      <c r="Q50" s="10">
        <f t="shared" si="2"/>
        <v>0</v>
      </c>
      <c r="R50" s="12"/>
      <c r="S50" s="12"/>
      <c r="T50" s="10"/>
      <c r="U50" s="10" t="e">
        <f t="shared" si="4"/>
        <v>#DIV/0!</v>
      </c>
      <c r="V50" s="10" t="e">
        <f t="shared" si="5"/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 t="s">
        <v>42</v>
      </c>
      <c r="AD50" s="10">
        <f>ROUND(R50*G50,0)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34</v>
      </c>
      <c r="C51" s="1">
        <v>23.195</v>
      </c>
      <c r="D51" s="1">
        <v>38.268000000000001</v>
      </c>
      <c r="E51" s="1">
        <v>36.917999999999999</v>
      </c>
      <c r="F51" s="1">
        <v>2.8</v>
      </c>
      <c r="G51" s="6">
        <v>1</v>
      </c>
      <c r="H51" s="1">
        <v>40</v>
      </c>
      <c r="I51" s="1" t="s">
        <v>35</v>
      </c>
      <c r="J51" s="1">
        <v>184.22200000000001</v>
      </c>
      <c r="K51" s="1">
        <f t="shared" si="9"/>
        <v>-147.304</v>
      </c>
      <c r="L51" s="1">
        <f t="shared" si="1"/>
        <v>36.917999999999999</v>
      </c>
      <c r="M51" s="1"/>
      <c r="N51" s="1">
        <v>181.89940000000001</v>
      </c>
      <c r="O51" s="1"/>
      <c r="P51" s="1">
        <v>27.050799999999999</v>
      </c>
      <c r="Q51" s="1">
        <f t="shared" si="2"/>
        <v>7.3835999999999995</v>
      </c>
      <c r="R51" s="5"/>
      <c r="S51" s="5"/>
      <c r="T51" s="1"/>
      <c r="U51" s="1">
        <f t="shared" si="4"/>
        <v>28.678449536811318</v>
      </c>
      <c r="V51" s="1">
        <f t="shared" si="5"/>
        <v>28.678449536811318</v>
      </c>
      <c r="W51" s="1">
        <v>21.743200000000002</v>
      </c>
      <c r="X51" s="1">
        <v>26.852799999999998</v>
      </c>
      <c r="Y51" s="1">
        <v>2.8879999999999999</v>
      </c>
      <c r="Z51" s="1">
        <v>5.7876000000000003</v>
      </c>
      <c r="AA51" s="1">
        <v>14.3498</v>
      </c>
      <c r="AB51" s="1">
        <v>15.409800000000001</v>
      </c>
      <c r="AC51" s="1"/>
      <c r="AD51" s="1">
        <f>ROUND(R51*G51,0)</f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41</v>
      </c>
      <c r="C52" s="1">
        <v>189</v>
      </c>
      <c r="D52" s="1">
        <v>168</v>
      </c>
      <c r="E52" s="1">
        <v>178</v>
      </c>
      <c r="F52" s="1">
        <v>161</v>
      </c>
      <c r="G52" s="6">
        <v>0.4</v>
      </c>
      <c r="H52" s="1">
        <v>40</v>
      </c>
      <c r="I52" s="1" t="s">
        <v>35</v>
      </c>
      <c r="J52" s="1">
        <v>221</v>
      </c>
      <c r="K52" s="1">
        <f t="shared" si="9"/>
        <v>-43</v>
      </c>
      <c r="L52" s="1">
        <f t="shared" si="1"/>
        <v>178</v>
      </c>
      <c r="M52" s="1"/>
      <c r="N52" s="1">
        <v>0</v>
      </c>
      <c r="O52" s="1"/>
      <c r="P52" s="1">
        <v>21.999999999999972</v>
      </c>
      <c r="Q52" s="1">
        <f t="shared" si="2"/>
        <v>35.6</v>
      </c>
      <c r="R52" s="5">
        <f t="shared" ref="R51:R53" si="12">10*Q52-P52-O52-N52-F52</f>
        <v>173</v>
      </c>
      <c r="S52" s="5"/>
      <c r="T52" s="1"/>
      <c r="U52" s="1">
        <f t="shared" si="4"/>
        <v>10</v>
      </c>
      <c r="V52" s="1">
        <f t="shared" si="5"/>
        <v>5.1404494382022463</v>
      </c>
      <c r="W52" s="1">
        <v>29.4</v>
      </c>
      <c r="X52" s="1">
        <v>30.2</v>
      </c>
      <c r="Y52" s="1">
        <v>41</v>
      </c>
      <c r="Z52" s="1">
        <v>49</v>
      </c>
      <c r="AA52" s="1">
        <v>44.6</v>
      </c>
      <c r="AB52" s="1">
        <v>40.200000000000003</v>
      </c>
      <c r="AC52" s="1"/>
      <c r="AD52" s="1">
        <f>ROUND(R52*G52,0)</f>
        <v>69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41</v>
      </c>
      <c r="C53" s="1">
        <v>214</v>
      </c>
      <c r="D53" s="1">
        <v>60</v>
      </c>
      <c r="E53" s="1">
        <v>237</v>
      </c>
      <c r="F53" s="1">
        <v>20</v>
      </c>
      <c r="G53" s="6">
        <v>0.4</v>
      </c>
      <c r="H53" s="1">
        <v>40</v>
      </c>
      <c r="I53" s="1" t="s">
        <v>35</v>
      </c>
      <c r="J53" s="1">
        <v>267</v>
      </c>
      <c r="K53" s="1">
        <f t="shared" si="9"/>
        <v>-30</v>
      </c>
      <c r="L53" s="1">
        <f t="shared" si="1"/>
        <v>237</v>
      </c>
      <c r="M53" s="1"/>
      <c r="N53" s="1">
        <v>0</v>
      </c>
      <c r="O53" s="1"/>
      <c r="P53" s="1">
        <v>141</v>
      </c>
      <c r="Q53" s="1">
        <f t="shared" si="2"/>
        <v>47.4</v>
      </c>
      <c r="R53" s="5">
        <f t="shared" si="12"/>
        <v>313</v>
      </c>
      <c r="S53" s="5"/>
      <c r="T53" s="1"/>
      <c r="U53" s="1">
        <f t="shared" si="4"/>
        <v>10</v>
      </c>
      <c r="V53" s="1">
        <f t="shared" si="5"/>
        <v>3.3966244725738397</v>
      </c>
      <c r="W53" s="1">
        <v>30.8</v>
      </c>
      <c r="X53" s="1">
        <v>19.399999999999999</v>
      </c>
      <c r="Y53" s="1">
        <v>32</v>
      </c>
      <c r="Z53" s="1">
        <v>33.799999999999997</v>
      </c>
      <c r="AA53" s="1">
        <v>41.2</v>
      </c>
      <c r="AB53" s="1">
        <v>51</v>
      </c>
      <c r="AC53" s="1"/>
      <c r="AD53" s="1">
        <f>ROUND(R53*G53,0)</f>
        <v>125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90</v>
      </c>
      <c r="B54" s="10" t="s">
        <v>34</v>
      </c>
      <c r="C54" s="10"/>
      <c r="D54" s="10"/>
      <c r="E54" s="10"/>
      <c r="F54" s="10"/>
      <c r="G54" s="11">
        <v>0</v>
      </c>
      <c r="H54" s="10">
        <v>50</v>
      </c>
      <c r="I54" s="10" t="s">
        <v>35</v>
      </c>
      <c r="J54" s="10">
        <v>309.64999999999998</v>
      </c>
      <c r="K54" s="10">
        <f t="shared" si="9"/>
        <v>-309.64999999999998</v>
      </c>
      <c r="L54" s="10">
        <f t="shared" si="1"/>
        <v>0</v>
      </c>
      <c r="M54" s="10"/>
      <c r="N54" s="10"/>
      <c r="O54" s="10"/>
      <c r="P54" s="10"/>
      <c r="Q54" s="10">
        <f t="shared" si="2"/>
        <v>0</v>
      </c>
      <c r="R54" s="12"/>
      <c r="S54" s="12"/>
      <c r="T54" s="10"/>
      <c r="U54" s="10" t="e">
        <f t="shared" si="4"/>
        <v>#DIV/0!</v>
      </c>
      <c r="V54" s="10" t="e">
        <f t="shared" si="5"/>
        <v>#DIV/0!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 t="s">
        <v>42</v>
      </c>
      <c r="AD54" s="10">
        <f>ROUND(R54*G54,0)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34</v>
      </c>
      <c r="C55" s="1">
        <v>369.96899999999999</v>
      </c>
      <c r="D55" s="1"/>
      <c r="E55" s="1">
        <v>152.322</v>
      </c>
      <c r="F55" s="1">
        <v>196.137</v>
      </c>
      <c r="G55" s="6">
        <v>1</v>
      </c>
      <c r="H55" s="1">
        <v>50</v>
      </c>
      <c r="I55" s="1" t="s">
        <v>35</v>
      </c>
      <c r="J55" s="1">
        <v>155.85</v>
      </c>
      <c r="K55" s="1">
        <f t="shared" si="9"/>
        <v>-3.5279999999999916</v>
      </c>
      <c r="L55" s="1">
        <f t="shared" si="1"/>
        <v>152.322</v>
      </c>
      <c r="M55" s="1"/>
      <c r="N55" s="1">
        <v>0</v>
      </c>
      <c r="O55" s="1"/>
      <c r="P55" s="1"/>
      <c r="Q55" s="1">
        <f t="shared" si="2"/>
        <v>30.464400000000001</v>
      </c>
      <c r="R55" s="5">
        <f t="shared" ref="R55:R56" si="13">10*Q55-P55-O55-N55-F55</f>
        <v>108.50700000000001</v>
      </c>
      <c r="S55" s="5"/>
      <c r="T55" s="1"/>
      <c r="U55" s="1">
        <f t="shared" si="4"/>
        <v>10</v>
      </c>
      <c r="V55" s="1">
        <f t="shared" si="5"/>
        <v>6.438236105093158</v>
      </c>
      <c r="W55" s="1">
        <v>26.936199999999999</v>
      </c>
      <c r="X55" s="1">
        <v>16.695599999999999</v>
      </c>
      <c r="Y55" s="1">
        <v>14.8208</v>
      </c>
      <c r="Z55" s="1">
        <v>26.481200000000001</v>
      </c>
      <c r="AA55" s="1">
        <v>54.8904</v>
      </c>
      <c r="AB55" s="1">
        <v>54.113199999999992</v>
      </c>
      <c r="AC55" s="1"/>
      <c r="AD55" s="1">
        <f>ROUND(R55*G55,0)</f>
        <v>109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34</v>
      </c>
      <c r="C56" s="1">
        <v>50.572000000000003</v>
      </c>
      <c r="D56" s="1">
        <v>7.0000000000000007E-2</v>
      </c>
      <c r="E56" s="1">
        <v>31.457999999999998</v>
      </c>
      <c r="F56" s="1"/>
      <c r="G56" s="6">
        <v>1</v>
      </c>
      <c r="H56" s="1">
        <v>50</v>
      </c>
      <c r="I56" s="1" t="s">
        <v>35</v>
      </c>
      <c r="J56" s="1">
        <v>32.450000000000003</v>
      </c>
      <c r="K56" s="1">
        <f t="shared" si="9"/>
        <v>-0.99200000000000443</v>
      </c>
      <c r="L56" s="1">
        <f t="shared" si="1"/>
        <v>31.457999999999998</v>
      </c>
      <c r="M56" s="1"/>
      <c r="N56" s="1">
        <v>77.436000000000007</v>
      </c>
      <c r="O56" s="1"/>
      <c r="P56" s="1">
        <v>42.78599999999998</v>
      </c>
      <c r="Q56" s="1">
        <f t="shared" si="2"/>
        <v>6.2915999999999999</v>
      </c>
      <c r="R56" s="5"/>
      <c r="S56" s="5"/>
      <c r="T56" s="1"/>
      <c r="U56" s="1">
        <f t="shared" si="4"/>
        <v>19.108334922754146</v>
      </c>
      <c r="V56" s="1">
        <f t="shared" si="5"/>
        <v>19.108334922754146</v>
      </c>
      <c r="W56" s="1">
        <v>12.042</v>
      </c>
      <c r="X56" s="1">
        <v>10.882400000000001</v>
      </c>
      <c r="Y56" s="1">
        <v>5.6327999999999996</v>
      </c>
      <c r="Z56" s="1">
        <v>7.4024000000000001</v>
      </c>
      <c r="AA56" s="1">
        <v>7.5923999999999996</v>
      </c>
      <c r="AB56" s="1">
        <v>7.8575999999999997</v>
      </c>
      <c r="AC56" s="1"/>
      <c r="AD56" s="1">
        <f>ROUND(R56*G56,0)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93</v>
      </c>
      <c r="B57" s="10" t="s">
        <v>41</v>
      </c>
      <c r="C57" s="10"/>
      <c r="D57" s="10"/>
      <c r="E57" s="10"/>
      <c r="F57" s="10"/>
      <c r="G57" s="11">
        <v>0</v>
      </c>
      <c r="H57" s="10">
        <v>50</v>
      </c>
      <c r="I57" s="10" t="s">
        <v>35</v>
      </c>
      <c r="J57" s="10"/>
      <c r="K57" s="10">
        <f t="shared" si="9"/>
        <v>0</v>
      </c>
      <c r="L57" s="10">
        <f t="shared" si="1"/>
        <v>0</v>
      </c>
      <c r="M57" s="10"/>
      <c r="N57" s="10"/>
      <c r="O57" s="10"/>
      <c r="P57" s="10"/>
      <c r="Q57" s="10">
        <f t="shared" si="2"/>
        <v>0</v>
      </c>
      <c r="R57" s="12"/>
      <c r="S57" s="12"/>
      <c r="T57" s="10"/>
      <c r="U57" s="10" t="e">
        <f t="shared" si="4"/>
        <v>#DIV/0!</v>
      </c>
      <c r="V57" s="10" t="e">
        <f t="shared" si="5"/>
        <v>#DIV/0!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 t="s">
        <v>42</v>
      </c>
      <c r="AD57" s="10">
        <f>ROUND(R57*G57,0)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94</v>
      </c>
      <c r="B58" s="1" t="s">
        <v>41</v>
      </c>
      <c r="C58" s="1">
        <v>260</v>
      </c>
      <c r="D58" s="1">
        <v>894</v>
      </c>
      <c r="E58" s="1">
        <v>546</v>
      </c>
      <c r="F58" s="1">
        <v>496</v>
      </c>
      <c r="G58" s="6">
        <v>0.4</v>
      </c>
      <c r="H58" s="1">
        <v>40</v>
      </c>
      <c r="I58" s="1" t="s">
        <v>35</v>
      </c>
      <c r="J58" s="1">
        <v>917</v>
      </c>
      <c r="K58" s="1">
        <f t="shared" si="9"/>
        <v>-371</v>
      </c>
      <c r="L58" s="1">
        <f t="shared" si="1"/>
        <v>546</v>
      </c>
      <c r="M58" s="1"/>
      <c r="N58" s="1">
        <v>0</v>
      </c>
      <c r="O58" s="1"/>
      <c r="P58" s="1">
        <v>172.2</v>
      </c>
      <c r="Q58" s="1">
        <f t="shared" si="2"/>
        <v>109.2</v>
      </c>
      <c r="R58" s="5">
        <f t="shared" ref="R58:R61" si="14">10*Q58-P58-O58-N58-F58</f>
        <v>423.79999999999995</v>
      </c>
      <c r="S58" s="5"/>
      <c r="T58" s="1"/>
      <c r="U58" s="1">
        <f t="shared" si="4"/>
        <v>10</v>
      </c>
      <c r="V58" s="1">
        <f t="shared" si="5"/>
        <v>6.1190476190476195</v>
      </c>
      <c r="W58" s="1">
        <v>98.8</v>
      </c>
      <c r="X58" s="1">
        <v>100.6</v>
      </c>
      <c r="Y58" s="1">
        <v>128.6</v>
      </c>
      <c r="Z58" s="1">
        <v>129.4</v>
      </c>
      <c r="AA58" s="1">
        <v>107.4</v>
      </c>
      <c r="AB58" s="1">
        <v>103</v>
      </c>
      <c r="AC58" s="1"/>
      <c r="AD58" s="1">
        <f>ROUND(R58*G58,0)</f>
        <v>170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95</v>
      </c>
      <c r="B59" s="1" t="s">
        <v>41</v>
      </c>
      <c r="C59" s="1">
        <v>288</v>
      </c>
      <c r="D59" s="1">
        <v>487</v>
      </c>
      <c r="E59" s="1">
        <v>459</v>
      </c>
      <c r="F59" s="1">
        <v>257</v>
      </c>
      <c r="G59" s="6">
        <v>0.4</v>
      </c>
      <c r="H59" s="1">
        <v>40</v>
      </c>
      <c r="I59" s="1" t="s">
        <v>35</v>
      </c>
      <c r="J59" s="1">
        <v>712</v>
      </c>
      <c r="K59" s="1">
        <f t="shared" si="9"/>
        <v>-253</v>
      </c>
      <c r="L59" s="1">
        <f t="shared" si="1"/>
        <v>459</v>
      </c>
      <c r="M59" s="1"/>
      <c r="N59" s="1">
        <v>0</v>
      </c>
      <c r="O59" s="1"/>
      <c r="P59" s="1"/>
      <c r="Q59" s="1">
        <f t="shared" si="2"/>
        <v>91.8</v>
      </c>
      <c r="R59" s="5">
        <f t="shared" si="14"/>
        <v>661</v>
      </c>
      <c r="S59" s="5"/>
      <c r="T59" s="1"/>
      <c r="U59" s="1">
        <f t="shared" si="4"/>
        <v>10</v>
      </c>
      <c r="V59" s="1">
        <f t="shared" si="5"/>
        <v>2.7995642701525054</v>
      </c>
      <c r="W59" s="1">
        <v>55.4</v>
      </c>
      <c r="X59" s="1">
        <v>57</v>
      </c>
      <c r="Y59" s="1">
        <v>81.8</v>
      </c>
      <c r="Z59" s="1">
        <v>90.6</v>
      </c>
      <c r="AA59" s="1">
        <v>80.400000000000006</v>
      </c>
      <c r="AB59" s="1">
        <v>70.2</v>
      </c>
      <c r="AC59" s="1"/>
      <c r="AD59" s="1">
        <f>ROUND(R59*G59,0)</f>
        <v>264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34</v>
      </c>
      <c r="C60" s="1">
        <v>131.45500000000001</v>
      </c>
      <c r="D60" s="1">
        <v>171.43</v>
      </c>
      <c r="E60" s="1">
        <v>229.43899999999999</v>
      </c>
      <c r="F60" s="1">
        <v>13.585000000000001</v>
      </c>
      <c r="G60" s="6">
        <v>1</v>
      </c>
      <c r="H60" s="1">
        <v>40</v>
      </c>
      <c r="I60" s="1" t="s">
        <v>35</v>
      </c>
      <c r="J60" s="1">
        <v>226.4</v>
      </c>
      <c r="K60" s="1">
        <f t="shared" si="9"/>
        <v>3.0389999999999873</v>
      </c>
      <c r="L60" s="1">
        <f t="shared" si="1"/>
        <v>229.43899999999999</v>
      </c>
      <c r="M60" s="1"/>
      <c r="N60" s="1">
        <v>124.2023999999999</v>
      </c>
      <c r="O60" s="1"/>
      <c r="P60" s="1">
        <v>200.73480000000009</v>
      </c>
      <c r="Q60" s="1">
        <f t="shared" si="2"/>
        <v>45.887799999999999</v>
      </c>
      <c r="R60" s="5">
        <f t="shared" si="14"/>
        <v>120.35579999999996</v>
      </c>
      <c r="S60" s="5"/>
      <c r="T60" s="1"/>
      <c r="U60" s="1">
        <f t="shared" si="4"/>
        <v>9.9999999999999982</v>
      </c>
      <c r="V60" s="1">
        <f t="shared" si="5"/>
        <v>7.3771721459734394</v>
      </c>
      <c r="W60" s="1">
        <v>44.62</v>
      </c>
      <c r="X60" s="1">
        <v>43.083799999999997</v>
      </c>
      <c r="Y60" s="1">
        <v>42.786000000000001</v>
      </c>
      <c r="Z60" s="1">
        <v>41.346600000000002</v>
      </c>
      <c r="AA60" s="1">
        <v>41.991199999999999</v>
      </c>
      <c r="AB60" s="1">
        <v>47.383400000000002</v>
      </c>
      <c r="AC60" s="1"/>
      <c r="AD60" s="1">
        <f>ROUND(R60*G60,0)</f>
        <v>120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34</v>
      </c>
      <c r="C61" s="1">
        <v>125.999</v>
      </c>
      <c r="D61" s="1">
        <v>164.678</v>
      </c>
      <c r="E61" s="1">
        <v>175.1</v>
      </c>
      <c r="F61" s="1">
        <v>40.780999999999999</v>
      </c>
      <c r="G61" s="6">
        <v>1</v>
      </c>
      <c r="H61" s="1">
        <v>40</v>
      </c>
      <c r="I61" s="1" t="s">
        <v>35</v>
      </c>
      <c r="J61" s="1">
        <v>182.6</v>
      </c>
      <c r="K61" s="1">
        <f t="shared" si="9"/>
        <v>-7.5</v>
      </c>
      <c r="L61" s="1">
        <f t="shared" si="1"/>
        <v>168.54599999999999</v>
      </c>
      <c r="M61" s="1">
        <v>6.5540000000000003</v>
      </c>
      <c r="N61" s="1">
        <v>113.47920000000011</v>
      </c>
      <c r="O61" s="1"/>
      <c r="P61" s="1">
        <v>72.718599999999924</v>
      </c>
      <c r="Q61" s="1">
        <f t="shared" si="2"/>
        <v>33.709199999999996</v>
      </c>
      <c r="R61" s="5">
        <f t="shared" si="14"/>
        <v>110.11319999999995</v>
      </c>
      <c r="S61" s="5"/>
      <c r="T61" s="1"/>
      <c r="U61" s="1">
        <f t="shared" si="4"/>
        <v>10</v>
      </c>
      <c r="V61" s="1">
        <f t="shared" si="5"/>
        <v>6.7334377558648697</v>
      </c>
      <c r="W61" s="1">
        <v>35.14</v>
      </c>
      <c r="X61" s="1">
        <v>34.591200000000001</v>
      </c>
      <c r="Y61" s="1">
        <v>34.308999999999997</v>
      </c>
      <c r="Z61" s="1">
        <v>36.630800000000001</v>
      </c>
      <c r="AA61" s="1">
        <v>36.386800000000001</v>
      </c>
      <c r="AB61" s="1">
        <v>37.83</v>
      </c>
      <c r="AC61" s="1"/>
      <c r="AD61" s="1">
        <f>ROUND(R61*G61,0)</f>
        <v>110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98</v>
      </c>
      <c r="B62" s="10" t="s">
        <v>34</v>
      </c>
      <c r="C62" s="10"/>
      <c r="D62" s="10"/>
      <c r="E62" s="10"/>
      <c r="F62" s="10"/>
      <c r="G62" s="11">
        <v>0</v>
      </c>
      <c r="H62" s="10">
        <v>40</v>
      </c>
      <c r="I62" s="10" t="s">
        <v>35</v>
      </c>
      <c r="J62" s="10"/>
      <c r="K62" s="10">
        <f t="shared" si="9"/>
        <v>0</v>
      </c>
      <c r="L62" s="10">
        <f t="shared" si="1"/>
        <v>0</v>
      </c>
      <c r="M62" s="10"/>
      <c r="N62" s="10"/>
      <c r="O62" s="10"/>
      <c r="P62" s="10"/>
      <c r="Q62" s="10">
        <f t="shared" si="2"/>
        <v>0</v>
      </c>
      <c r="R62" s="12"/>
      <c r="S62" s="12"/>
      <c r="T62" s="10"/>
      <c r="U62" s="10" t="e">
        <f t="shared" si="4"/>
        <v>#DIV/0!</v>
      </c>
      <c r="V62" s="10" t="e">
        <f t="shared" si="5"/>
        <v>#DIV/0!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 t="s">
        <v>42</v>
      </c>
      <c r="AD62" s="10">
        <f>ROUND(R62*G62,0)</f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34</v>
      </c>
      <c r="C63" s="1">
        <v>48.543999999999997</v>
      </c>
      <c r="D63" s="1">
        <v>8.0570000000000004</v>
      </c>
      <c r="E63" s="1">
        <v>39.848999999999997</v>
      </c>
      <c r="F63" s="1">
        <v>-2.1669999999999998</v>
      </c>
      <c r="G63" s="6">
        <v>1</v>
      </c>
      <c r="H63" s="1">
        <v>30</v>
      </c>
      <c r="I63" s="1" t="s">
        <v>35</v>
      </c>
      <c r="J63" s="1">
        <v>39.9</v>
      </c>
      <c r="K63" s="1">
        <f t="shared" si="9"/>
        <v>-5.1000000000001933E-2</v>
      </c>
      <c r="L63" s="1">
        <f t="shared" si="1"/>
        <v>39.848999999999997</v>
      </c>
      <c r="M63" s="1"/>
      <c r="N63" s="1">
        <v>63.936400000000013</v>
      </c>
      <c r="O63" s="1"/>
      <c r="P63" s="1">
        <v>25.09079999999998</v>
      </c>
      <c r="Q63" s="1">
        <f t="shared" si="2"/>
        <v>7.9697999999999993</v>
      </c>
      <c r="R63" s="5"/>
      <c r="S63" s="5"/>
      <c r="T63" s="1"/>
      <c r="U63" s="1">
        <f t="shared" si="4"/>
        <v>10.898667469698109</v>
      </c>
      <c r="V63" s="1">
        <f t="shared" si="5"/>
        <v>10.898667469698109</v>
      </c>
      <c r="W63" s="1">
        <v>10.7842</v>
      </c>
      <c r="X63" s="1">
        <v>10.385</v>
      </c>
      <c r="Y63" s="1">
        <v>8.2392000000000003</v>
      </c>
      <c r="Z63" s="1">
        <v>8.079600000000001</v>
      </c>
      <c r="AA63" s="1">
        <v>11.489800000000001</v>
      </c>
      <c r="AB63" s="1">
        <v>11.6892</v>
      </c>
      <c r="AC63" s="1"/>
      <c r="AD63" s="1">
        <f>ROUND(R63*G63,0)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100</v>
      </c>
      <c r="B64" s="10" t="s">
        <v>41</v>
      </c>
      <c r="C64" s="10"/>
      <c r="D64" s="10"/>
      <c r="E64" s="10"/>
      <c r="F64" s="10"/>
      <c r="G64" s="11">
        <v>0</v>
      </c>
      <c r="H64" s="10">
        <v>60</v>
      </c>
      <c r="I64" s="10" t="s">
        <v>35</v>
      </c>
      <c r="J64" s="10"/>
      <c r="K64" s="10">
        <f t="shared" si="9"/>
        <v>0</v>
      </c>
      <c r="L64" s="10">
        <f t="shared" si="1"/>
        <v>0</v>
      </c>
      <c r="M64" s="10"/>
      <c r="N64" s="10"/>
      <c r="O64" s="10"/>
      <c r="P64" s="10"/>
      <c r="Q64" s="10">
        <f t="shared" si="2"/>
        <v>0</v>
      </c>
      <c r="R64" s="12"/>
      <c r="S64" s="12"/>
      <c r="T64" s="10"/>
      <c r="U64" s="10" t="e">
        <f t="shared" si="4"/>
        <v>#DIV/0!</v>
      </c>
      <c r="V64" s="10" t="e">
        <f t="shared" si="5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 t="s">
        <v>42</v>
      </c>
      <c r="AD64" s="10">
        <f>ROUND(R64*G64,0)</f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101</v>
      </c>
      <c r="B65" s="10" t="s">
        <v>41</v>
      </c>
      <c r="C65" s="10"/>
      <c r="D65" s="10"/>
      <c r="E65" s="10"/>
      <c r="F65" s="10"/>
      <c r="G65" s="11">
        <v>0</v>
      </c>
      <c r="H65" s="10">
        <v>50</v>
      </c>
      <c r="I65" s="10" t="s">
        <v>35</v>
      </c>
      <c r="J65" s="10"/>
      <c r="K65" s="10">
        <f t="shared" ref="K65:K93" si="15">E65-J65</f>
        <v>0</v>
      </c>
      <c r="L65" s="10">
        <f t="shared" si="1"/>
        <v>0</v>
      </c>
      <c r="M65" s="10"/>
      <c r="N65" s="10"/>
      <c r="O65" s="10"/>
      <c r="P65" s="10"/>
      <c r="Q65" s="10">
        <f t="shared" si="2"/>
        <v>0</v>
      </c>
      <c r="R65" s="12"/>
      <c r="S65" s="12"/>
      <c r="T65" s="10"/>
      <c r="U65" s="10" t="e">
        <f t="shared" si="4"/>
        <v>#DIV/0!</v>
      </c>
      <c r="V65" s="10" t="e">
        <f t="shared" si="5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 t="s">
        <v>42</v>
      </c>
      <c r="AD65" s="10">
        <f>ROUND(R65*G65,0)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102</v>
      </c>
      <c r="B66" s="10" t="s">
        <v>41</v>
      </c>
      <c r="C66" s="10"/>
      <c r="D66" s="10"/>
      <c r="E66" s="10"/>
      <c r="F66" s="10"/>
      <c r="G66" s="11">
        <v>0</v>
      </c>
      <c r="H66" s="10">
        <v>50</v>
      </c>
      <c r="I66" s="10" t="s">
        <v>35</v>
      </c>
      <c r="J66" s="10"/>
      <c r="K66" s="10">
        <f t="shared" si="15"/>
        <v>0</v>
      </c>
      <c r="L66" s="10">
        <f t="shared" ref="L66:L94" si="16">E66-M66</f>
        <v>0</v>
      </c>
      <c r="M66" s="10"/>
      <c r="N66" s="10"/>
      <c r="O66" s="10"/>
      <c r="P66" s="10"/>
      <c r="Q66" s="10">
        <f t="shared" ref="Q66:Q94" si="17">L66/5</f>
        <v>0</v>
      </c>
      <c r="R66" s="12"/>
      <c r="S66" s="12"/>
      <c r="T66" s="10"/>
      <c r="U66" s="10" t="e">
        <f t="shared" ref="U66:U94" si="18">(F66+N66+O66+P66+R66)/Q66</f>
        <v>#DIV/0!</v>
      </c>
      <c r="V66" s="10" t="e">
        <f t="shared" ref="V66:V94" si="19">(F66+N66+O66+P66)/Q66</f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 t="s">
        <v>42</v>
      </c>
      <c r="AD66" s="10">
        <f>ROUND(R66*G66,0)</f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103</v>
      </c>
      <c r="B67" s="10" t="s">
        <v>41</v>
      </c>
      <c r="C67" s="10"/>
      <c r="D67" s="10"/>
      <c r="E67" s="10"/>
      <c r="F67" s="10"/>
      <c r="G67" s="11">
        <v>0</v>
      </c>
      <c r="H67" s="10">
        <v>30</v>
      </c>
      <c r="I67" s="10" t="s">
        <v>35</v>
      </c>
      <c r="J67" s="10"/>
      <c r="K67" s="10">
        <f t="shared" si="15"/>
        <v>0</v>
      </c>
      <c r="L67" s="10">
        <f t="shared" si="16"/>
        <v>0</v>
      </c>
      <c r="M67" s="10"/>
      <c r="N67" s="10"/>
      <c r="O67" s="10"/>
      <c r="P67" s="10"/>
      <c r="Q67" s="10">
        <f t="shared" si="17"/>
        <v>0</v>
      </c>
      <c r="R67" s="12"/>
      <c r="S67" s="12"/>
      <c r="T67" s="10"/>
      <c r="U67" s="10" t="e">
        <f t="shared" si="18"/>
        <v>#DIV/0!</v>
      </c>
      <c r="V67" s="10" t="e">
        <f t="shared" si="19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 t="s">
        <v>42</v>
      </c>
      <c r="AD67" s="10">
        <f>ROUND(R67*G67,0)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104</v>
      </c>
      <c r="B68" s="10" t="s">
        <v>41</v>
      </c>
      <c r="C68" s="10"/>
      <c r="D68" s="10"/>
      <c r="E68" s="10"/>
      <c r="F68" s="10"/>
      <c r="G68" s="11">
        <v>0</v>
      </c>
      <c r="H68" s="10">
        <v>55</v>
      </c>
      <c r="I68" s="10" t="s">
        <v>35</v>
      </c>
      <c r="J68" s="10"/>
      <c r="K68" s="10">
        <f t="shared" si="15"/>
        <v>0</v>
      </c>
      <c r="L68" s="10">
        <f t="shared" si="16"/>
        <v>0</v>
      </c>
      <c r="M68" s="10"/>
      <c r="N68" s="10"/>
      <c r="O68" s="10"/>
      <c r="P68" s="10"/>
      <c r="Q68" s="10">
        <f t="shared" si="17"/>
        <v>0</v>
      </c>
      <c r="R68" s="12"/>
      <c r="S68" s="12"/>
      <c r="T68" s="10"/>
      <c r="U68" s="10" t="e">
        <f t="shared" si="18"/>
        <v>#DIV/0!</v>
      </c>
      <c r="V68" s="10" t="e">
        <f t="shared" si="19"/>
        <v>#DIV/0!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 t="s">
        <v>42</v>
      </c>
      <c r="AD68" s="10">
        <f>ROUND(R68*G68,0)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105</v>
      </c>
      <c r="B69" s="10" t="s">
        <v>41</v>
      </c>
      <c r="C69" s="10"/>
      <c r="D69" s="10"/>
      <c r="E69" s="10"/>
      <c r="F69" s="10"/>
      <c r="G69" s="11">
        <v>0</v>
      </c>
      <c r="H69" s="10">
        <v>40</v>
      </c>
      <c r="I69" s="10" t="s">
        <v>35</v>
      </c>
      <c r="J69" s="10"/>
      <c r="K69" s="10">
        <f t="shared" si="15"/>
        <v>0</v>
      </c>
      <c r="L69" s="10">
        <f t="shared" si="16"/>
        <v>0</v>
      </c>
      <c r="M69" s="10"/>
      <c r="N69" s="10"/>
      <c r="O69" s="10"/>
      <c r="P69" s="10"/>
      <c r="Q69" s="10">
        <f t="shared" si="17"/>
        <v>0</v>
      </c>
      <c r="R69" s="12"/>
      <c r="S69" s="12"/>
      <c r="T69" s="10"/>
      <c r="U69" s="10" t="e">
        <f t="shared" si="18"/>
        <v>#DIV/0!</v>
      </c>
      <c r="V69" s="10" t="e">
        <f t="shared" si="19"/>
        <v>#DIV/0!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 t="s">
        <v>42</v>
      </c>
      <c r="AD69" s="10">
        <f>ROUND(R69*G69,0)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41</v>
      </c>
      <c r="C70" s="1">
        <v>95</v>
      </c>
      <c r="D70" s="1"/>
      <c r="E70" s="1">
        <v>33</v>
      </c>
      <c r="F70" s="1">
        <v>59</v>
      </c>
      <c r="G70" s="6">
        <v>0.4</v>
      </c>
      <c r="H70" s="1">
        <v>50</v>
      </c>
      <c r="I70" s="1" t="s">
        <v>35</v>
      </c>
      <c r="J70" s="1">
        <v>33</v>
      </c>
      <c r="K70" s="1">
        <f t="shared" si="15"/>
        <v>0</v>
      </c>
      <c r="L70" s="1">
        <f t="shared" si="16"/>
        <v>33</v>
      </c>
      <c r="M70" s="1"/>
      <c r="N70" s="1">
        <v>0</v>
      </c>
      <c r="O70" s="1"/>
      <c r="P70" s="1"/>
      <c r="Q70" s="1">
        <f t="shared" si="17"/>
        <v>6.6</v>
      </c>
      <c r="R70" s="5">
        <f>10*Q70-P70-O70-N70-F70</f>
        <v>7</v>
      </c>
      <c r="S70" s="5"/>
      <c r="T70" s="1"/>
      <c r="U70" s="1">
        <f t="shared" si="18"/>
        <v>10</v>
      </c>
      <c r="V70" s="1">
        <f t="shared" si="19"/>
        <v>8.9393939393939394</v>
      </c>
      <c r="W70" s="1">
        <v>5.4</v>
      </c>
      <c r="X70" s="1">
        <v>1.2</v>
      </c>
      <c r="Y70" s="1">
        <v>1.6</v>
      </c>
      <c r="Z70" s="1">
        <v>4.5999999999999996</v>
      </c>
      <c r="AA70" s="1">
        <v>9</v>
      </c>
      <c r="AB70" s="1">
        <v>7.6</v>
      </c>
      <c r="AC70" s="1"/>
      <c r="AD70" s="1">
        <f>ROUND(R70*G70,0)</f>
        <v>3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0" t="s">
        <v>107</v>
      </c>
      <c r="B71" s="10" t="s">
        <v>41</v>
      </c>
      <c r="C71" s="10"/>
      <c r="D71" s="10"/>
      <c r="E71" s="10"/>
      <c r="F71" s="10"/>
      <c r="G71" s="11">
        <v>0</v>
      </c>
      <c r="H71" s="10">
        <v>150</v>
      </c>
      <c r="I71" s="10" t="s">
        <v>35</v>
      </c>
      <c r="J71" s="10"/>
      <c r="K71" s="10">
        <f t="shared" si="15"/>
        <v>0</v>
      </c>
      <c r="L71" s="10">
        <f t="shared" si="16"/>
        <v>0</v>
      </c>
      <c r="M71" s="10"/>
      <c r="N71" s="10"/>
      <c r="O71" s="10"/>
      <c r="P71" s="10"/>
      <c r="Q71" s="10">
        <f t="shared" si="17"/>
        <v>0</v>
      </c>
      <c r="R71" s="12"/>
      <c r="S71" s="12"/>
      <c r="T71" s="10"/>
      <c r="U71" s="10" t="e">
        <f t="shared" si="18"/>
        <v>#DIV/0!</v>
      </c>
      <c r="V71" s="10" t="e">
        <f t="shared" si="19"/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 t="s">
        <v>42</v>
      </c>
      <c r="AD71" s="10">
        <f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41</v>
      </c>
      <c r="C72" s="1">
        <v>22</v>
      </c>
      <c r="D72" s="1"/>
      <c r="E72" s="1">
        <v>-8</v>
      </c>
      <c r="F72" s="1">
        <v>22</v>
      </c>
      <c r="G72" s="6">
        <v>0.06</v>
      </c>
      <c r="H72" s="1">
        <v>60</v>
      </c>
      <c r="I72" s="1" t="s">
        <v>35</v>
      </c>
      <c r="J72" s="1">
        <v>30</v>
      </c>
      <c r="K72" s="1">
        <f t="shared" si="15"/>
        <v>-38</v>
      </c>
      <c r="L72" s="1">
        <f t="shared" si="16"/>
        <v>-8</v>
      </c>
      <c r="M72" s="1"/>
      <c r="N72" s="1">
        <v>0</v>
      </c>
      <c r="O72" s="1"/>
      <c r="P72" s="1"/>
      <c r="Q72" s="1">
        <f t="shared" si="17"/>
        <v>-1.6</v>
      </c>
      <c r="R72" s="5"/>
      <c r="S72" s="5"/>
      <c r="T72" s="1"/>
      <c r="U72" s="1">
        <f t="shared" si="18"/>
        <v>-13.75</v>
      </c>
      <c r="V72" s="1">
        <f t="shared" si="19"/>
        <v>-13.75</v>
      </c>
      <c r="W72" s="1">
        <v>1.6</v>
      </c>
      <c r="X72" s="1">
        <v>3</v>
      </c>
      <c r="Y72" s="1">
        <v>9</v>
      </c>
      <c r="Z72" s="1">
        <v>10.4</v>
      </c>
      <c r="AA72" s="1">
        <v>8.1999999999999993</v>
      </c>
      <c r="AB72" s="1">
        <v>8.8000000000000007</v>
      </c>
      <c r="AC72" s="16" t="s">
        <v>109</v>
      </c>
      <c r="AD72" s="1">
        <f>ROUND(R72*G72,0)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" t="s">
        <v>41</v>
      </c>
      <c r="C73" s="1"/>
      <c r="D73" s="1"/>
      <c r="E73" s="1"/>
      <c r="F73" s="1"/>
      <c r="G73" s="6">
        <v>0.15</v>
      </c>
      <c r="H73" s="1">
        <v>60</v>
      </c>
      <c r="I73" s="1" t="s">
        <v>35</v>
      </c>
      <c r="J73" s="1"/>
      <c r="K73" s="1">
        <f t="shared" si="15"/>
        <v>0</v>
      </c>
      <c r="L73" s="1">
        <f t="shared" si="16"/>
        <v>0</v>
      </c>
      <c r="M73" s="1"/>
      <c r="N73" s="1">
        <v>0</v>
      </c>
      <c r="O73" s="1"/>
      <c r="P73" s="1"/>
      <c r="Q73" s="1">
        <f t="shared" si="17"/>
        <v>0</v>
      </c>
      <c r="R73" s="5">
        <v>50</v>
      </c>
      <c r="S73" s="5"/>
      <c r="T73" s="1"/>
      <c r="U73" s="1" t="e">
        <f t="shared" si="18"/>
        <v>#DIV/0!</v>
      </c>
      <c r="V73" s="1" t="e">
        <f t="shared" si="19"/>
        <v>#DIV/0!</v>
      </c>
      <c r="W73" s="1">
        <v>0</v>
      </c>
      <c r="X73" s="1">
        <v>0</v>
      </c>
      <c r="Y73" s="1">
        <v>6.4</v>
      </c>
      <c r="Z73" s="1">
        <v>10.8</v>
      </c>
      <c r="AA73" s="1">
        <v>8.8000000000000007</v>
      </c>
      <c r="AB73" s="1">
        <v>5</v>
      </c>
      <c r="AC73" s="17" t="s">
        <v>134</v>
      </c>
      <c r="AD73" s="1">
        <f>ROUND(R73*G73,0)</f>
        <v>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41</v>
      </c>
      <c r="C74" s="1">
        <v>53</v>
      </c>
      <c r="D74" s="1"/>
      <c r="E74" s="1">
        <v>30</v>
      </c>
      <c r="F74" s="1">
        <v>21</v>
      </c>
      <c r="G74" s="6">
        <v>0.4</v>
      </c>
      <c r="H74" s="1">
        <v>55</v>
      </c>
      <c r="I74" s="1" t="s">
        <v>35</v>
      </c>
      <c r="J74" s="1">
        <v>30</v>
      </c>
      <c r="K74" s="1">
        <f t="shared" si="15"/>
        <v>0</v>
      </c>
      <c r="L74" s="1">
        <f t="shared" si="16"/>
        <v>30</v>
      </c>
      <c r="M74" s="1"/>
      <c r="N74" s="1">
        <v>0</v>
      </c>
      <c r="O74" s="1"/>
      <c r="P74" s="1">
        <v>21.8</v>
      </c>
      <c r="Q74" s="1">
        <f t="shared" si="17"/>
        <v>6</v>
      </c>
      <c r="R74" s="5">
        <f t="shared" ref="R72:R75" si="20">10*Q74-P74-O74-N74-F74</f>
        <v>17.200000000000003</v>
      </c>
      <c r="S74" s="5"/>
      <c r="T74" s="1"/>
      <c r="U74" s="1">
        <f t="shared" si="18"/>
        <v>10</v>
      </c>
      <c r="V74" s="1">
        <f t="shared" si="19"/>
        <v>7.1333333333333329</v>
      </c>
      <c r="W74" s="1">
        <v>5.8</v>
      </c>
      <c r="X74" s="1">
        <v>4.5999999999999996</v>
      </c>
      <c r="Y74" s="1">
        <v>2</v>
      </c>
      <c r="Z74" s="1">
        <v>3.4</v>
      </c>
      <c r="AA74" s="1">
        <v>7</v>
      </c>
      <c r="AB74" s="1">
        <v>6.4</v>
      </c>
      <c r="AC74" s="1"/>
      <c r="AD74" s="1">
        <f>ROUND(R74*G74,0)</f>
        <v>7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34</v>
      </c>
      <c r="C75" s="1">
        <v>84.06</v>
      </c>
      <c r="D75" s="1"/>
      <c r="E75" s="1">
        <v>23.846</v>
      </c>
      <c r="F75" s="1">
        <v>56.328000000000003</v>
      </c>
      <c r="G75" s="6">
        <v>1</v>
      </c>
      <c r="H75" s="1">
        <v>55</v>
      </c>
      <c r="I75" s="1" t="s">
        <v>35</v>
      </c>
      <c r="J75" s="1">
        <v>25.6</v>
      </c>
      <c r="K75" s="1">
        <f t="shared" si="15"/>
        <v>-1.7540000000000013</v>
      </c>
      <c r="L75" s="1">
        <f t="shared" si="16"/>
        <v>23.846</v>
      </c>
      <c r="M75" s="1"/>
      <c r="N75" s="1">
        <v>0</v>
      </c>
      <c r="O75" s="1"/>
      <c r="P75" s="1"/>
      <c r="Q75" s="1">
        <f t="shared" si="17"/>
        <v>4.7691999999999997</v>
      </c>
      <c r="R75" s="5"/>
      <c r="S75" s="5"/>
      <c r="T75" s="1"/>
      <c r="U75" s="1">
        <f t="shared" si="18"/>
        <v>11.810785876037912</v>
      </c>
      <c r="V75" s="1">
        <f t="shared" si="19"/>
        <v>11.810785876037912</v>
      </c>
      <c r="W75" s="1">
        <v>4.5224000000000002</v>
      </c>
      <c r="X75" s="1">
        <v>3.721200000000001</v>
      </c>
      <c r="Y75" s="1">
        <v>4.2552000000000003</v>
      </c>
      <c r="Z75" s="1">
        <v>6.39</v>
      </c>
      <c r="AA75" s="1">
        <v>10.110200000000001</v>
      </c>
      <c r="AB75" s="1">
        <v>9.8450000000000006</v>
      </c>
      <c r="AC75" s="15" t="s">
        <v>46</v>
      </c>
      <c r="AD75" s="1">
        <f>ROUND(R75*G75,0)</f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113</v>
      </c>
      <c r="B76" s="10" t="s">
        <v>34</v>
      </c>
      <c r="C76" s="10"/>
      <c r="D76" s="10"/>
      <c r="E76" s="10"/>
      <c r="F76" s="10"/>
      <c r="G76" s="11">
        <v>0</v>
      </c>
      <c r="H76" s="10">
        <v>50</v>
      </c>
      <c r="I76" s="10" t="s">
        <v>35</v>
      </c>
      <c r="J76" s="10"/>
      <c r="K76" s="10">
        <f t="shared" si="15"/>
        <v>0</v>
      </c>
      <c r="L76" s="10">
        <f t="shared" si="16"/>
        <v>0</v>
      </c>
      <c r="M76" s="10"/>
      <c r="N76" s="10"/>
      <c r="O76" s="10"/>
      <c r="P76" s="10"/>
      <c r="Q76" s="10">
        <f t="shared" si="17"/>
        <v>0</v>
      </c>
      <c r="R76" s="12"/>
      <c r="S76" s="12"/>
      <c r="T76" s="10"/>
      <c r="U76" s="10" t="e">
        <f t="shared" si="18"/>
        <v>#DIV/0!</v>
      </c>
      <c r="V76" s="10" t="e">
        <f t="shared" si="19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 t="s">
        <v>42</v>
      </c>
      <c r="AD76" s="10">
        <f>ROUND(R76*G76,0)</f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41</v>
      </c>
      <c r="C77" s="1">
        <v>94</v>
      </c>
      <c r="D77" s="1"/>
      <c r="E77" s="1">
        <v>29</v>
      </c>
      <c r="F77" s="1">
        <v>58</v>
      </c>
      <c r="G77" s="6">
        <v>0.2</v>
      </c>
      <c r="H77" s="1">
        <v>40</v>
      </c>
      <c r="I77" s="1" t="s">
        <v>35</v>
      </c>
      <c r="J77" s="1">
        <v>33</v>
      </c>
      <c r="K77" s="1">
        <f t="shared" si="15"/>
        <v>-4</v>
      </c>
      <c r="L77" s="1">
        <f t="shared" si="16"/>
        <v>29</v>
      </c>
      <c r="M77" s="1"/>
      <c r="N77" s="1">
        <v>0</v>
      </c>
      <c r="O77" s="1"/>
      <c r="P77" s="1"/>
      <c r="Q77" s="1">
        <f t="shared" si="17"/>
        <v>5.8</v>
      </c>
      <c r="R77" s="5"/>
      <c r="S77" s="5"/>
      <c r="T77" s="1"/>
      <c r="U77" s="1">
        <f t="shared" si="18"/>
        <v>10</v>
      </c>
      <c r="V77" s="1">
        <f t="shared" si="19"/>
        <v>10</v>
      </c>
      <c r="W77" s="1">
        <v>6.4</v>
      </c>
      <c r="X77" s="1">
        <v>4.2</v>
      </c>
      <c r="Y77" s="1">
        <v>7.2</v>
      </c>
      <c r="Z77" s="1">
        <v>9.4</v>
      </c>
      <c r="AA77" s="1">
        <v>13</v>
      </c>
      <c r="AB77" s="1">
        <v>15.4</v>
      </c>
      <c r="AC77" s="1"/>
      <c r="AD77" s="1">
        <f>ROUND(R77*G77,0)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41</v>
      </c>
      <c r="C78" s="1">
        <v>113</v>
      </c>
      <c r="D78" s="1"/>
      <c r="E78" s="1">
        <v>38</v>
      </c>
      <c r="F78" s="1">
        <v>60</v>
      </c>
      <c r="G78" s="6">
        <v>0.2</v>
      </c>
      <c r="H78" s="1">
        <v>35</v>
      </c>
      <c r="I78" s="1" t="s">
        <v>35</v>
      </c>
      <c r="J78" s="1">
        <v>44</v>
      </c>
      <c r="K78" s="1">
        <f t="shared" si="15"/>
        <v>-6</v>
      </c>
      <c r="L78" s="1">
        <f t="shared" si="16"/>
        <v>38</v>
      </c>
      <c r="M78" s="1"/>
      <c r="N78" s="1">
        <v>0</v>
      </c>
      <c r="O78" s="1"/>
      <c r="P78" s="1">
        <v>28.599999999999991</v>
      </c>
      <c r="Q78" s="1">
        <f t="shared" si="17"/>
        <v>7.6</v>
      </c>
      <c r="R78" s="5"/>
      <c r="S78" s="5"/>
      <c r="T78" s="1"/>
      <c r="U78" s="1">
        <f t="shared" si="18"/>
        <v>11.657894736842104</v>
      </c>
      <c r="V78" s="1">
        <f t="shared" si="19"/>
        <v>11.657894736842104</v>
      </c>
      <c r="W78" s="1">
        <v>10.6</v>
      </c>
      <c r="X78" s="1">
        <v>9.6</v>
      </c>
      <c r="Y78" s="1">
        <v>8.8000000000000007</v>
      </c>
      <c r="Z78" s="1">
        <v>6.8</v>
      </c>
      <c r="AA78" s="1">
        <v>10.199999999999999</v>
      </c>
      <c r="AB78" s="1">
        <v>18.600000000000001</v>
      </c>
      <c r="AC78" s="1"/>
      <c r="AD78" s="1">
        <f>ROUND(R78*G78,0)</f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34</v>
      </c>
      <c r="C79" s="1">
        <v>151.072</v>
      </c>
      <c r="D79" s="1">
        <v>137.11000000000001</v>
      </c>
      <c r="E79" s="1">
        <v>86.646000000000001</v>
      </c>
      <c r="F79" s="1">
        <v>188.83799999999999</v>
      </c>
      <c r="G79" s="6">
        <v>1</v>
      </c>
      <c r="H79" s="1">
        <v>60</v>
      </c>
      <c r="I79" s="1" t="s">
        <v>35</v>
      </c>
      <c r="J79" s="1">
        <v>191.44</v>
      </c>
      <c r="K79" s="1">
        <f t="shared" si="15"/>
        <v>-104.794</v>
      </c>
      <c r="L79" s="1">
        <f t="shared" si="16"/>
        <v>86.646000000000001</v>
      </c>
      <c r="M79" s="1"/>
      <c r="N79" s="1">
        <v>112.70439999999989</v>
      </c>
      <c r="O79" s="1"/>
      <c r="P79" s="1">
        <v>48.137600000000077</v>
      </c>
      <c r="Q79" s="1">
        <f t="shared" si="17"/>
        <v>17.3292</v>
      </c>
      <c r="R79" s="5"/>
      <c r="S79" s="5"/>
      <c r="T79" s="1"/>
      <c r="U79" s="1">
        <f t="shared" si="18"/>
        <v>20.178657987673979</v>
      </c>
      <c r="V79" s="1">
        <f t="shared" si="19"/>
        <v>20.178657987673979</v>
      </c>
      <c r="W79" s="1">
        <v>41.816000000000003</v>
      </c>
      <c r="X79" s="1">
        <v>42.760399999999997</v>
      </c>
      <c r="Y79" s="1">
        <v>53.086399999999998</v>
      </c>
      <c r="Z79" s="1">
        <v>49.037999999999997</v>
      </c>
      <c r="AA79" s="1">
        <v>53.924599999999998</v>
      </c>
      <c r="AB79" s="1">
        <v>59.262199999999993</v>
      </c>
      <c r="AC79" s="15" t="s">
        <v>46</v>
      </c>
      <c r="AD79" s="1">
        <f>ROUND(R79*G79,0)</f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34</v>
      </c>
      <c r="C80" s="1">
        <v>1139.2950000000001</v>
      </c>
      <c r="D80" s="1">
        <v>1273.4760000000001</v>
      </c>
      <c r="E80" s="1">
        <v>1037.7449999999999</v>
      </c>
      <c r="F80" s="1">
        <v>1223.3130000000001</v>
      </c>
      <c r="G80" s="6">
        <v>1</v>
      </c>
      <c r="H80" s="1">
        <v>60</v>
      </c>
      <c r="I80" s="1" t="s">
        <v>35</v>
      </c>
      <c r="J80" s="1">
        <v>4050.3249999999998</v>
      </c>
      <c r="K80" s="1">
        <f t="shared" si="15"/>
        <v>-3012.58</v>
      </c>
      <c r="L80" s="1">
        <f t="shared" si="16"/>
        <v>1037.7449999999999</v>
      </c>
      <c r="M80" s="1"/>
      <c r="N80" s="1">
        <v>278.66800000000018</v>
      </c>
      <c r="O80" s="1"/>
      <c r="P80" s="1">
        <v>600</v>
      </c>
      <c r="Q80" s="1">
        <f t="shared" si="17"/>
        <v>207.54899999999998</v>
      </c>
      <c r="R80" s="5"/>
      <c r="S80" s="5"/>
      <c r="T80" s="1"/>
      <c r="U80" s="1">
        <f t="shared" si="18"/>
        <v>10.127637329016283</v>
      </c>
      <c r="V80" s="1">
        <f t="shared" si="19"/>
        <v>10.127637329016283</v>
      </c>
      <c r="W80" s="1">
        <v>206.15780000000001</v>
      </c>
      <c r="X80" s="1">
        <v>196.87479999999999</v>
      </c>
      <c r="Y80" s="1">
        <v>205.42400000000001</v>
      </c>
      <c r="Z80" s="1">
        <v>202.8766</v>
      </c>
      <c r="AA80" s="1">
        <v>233.7148</v>
      </c>
      <c r="AB80" s="1">
        <v>260.84399999999999</v>
      </c>
      <c r="AC80" s="1"/>
      <c r="AD80" s="1">
        <f>ROUND(R80*G80,0)</f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34</v>
      </c>
      <c r="C81" s="1">
        <v>246.626</v>
      </c>
      <c r="D81" s="1">
        <v>1549.1669999999999</v>
      </c>
      <c r="E81" s="1">
        <v>996.53399999999999</v>
      </c>
      <c r="F81" s="1">
        <v>552.63300000000004</v>
      </c>
      <c r="G81" s="6">
        <v>1</v>
      </c>
      <c r="H81" s="1">
        <v>60</v>
      </c>
      <c r="I81" s="1" t="s">
        <v>35</v>
      </c>
      <c r="J81" s="1">
        <v>8499.3700000000008</v>
      </c>
      <c r="K81" s="1">
        <f t="shared" si="15"/>
        <v>-7502.8360000000011</v>
      </c>
      <c r="L81" s="1">
        <f t="shared" si="16"/>
        <v>996.53399999999999</v>
      </c>
      <c r="M81" s="1"/>
      <c r="N81" s="1">
        <v>1000</v>
      </c>
      <c r="O81" s="1"/>
      <c r="P81" s="1"/>
      <c r="Q81" s="1">
        <f t="shared" si="17"/>
        <v>199.30680000000001</v>
      </c>
      <c r="R81" s="5">
        <f t="shared" ref="R77:R85" si="21">10*Q81-P81-O81-N81-F81</f>
        <v>440.43500000000017</v>
      </c>
      <c r="S81" s="5"/>
      <c r="T81" s="1"/>
      <c r="U81" s="1">
        <f t="shared" si="18"/>
        <v>10</v>
      </c>
      <c r="V81" s="1">
        <f t="shared" si="19"/>
        <v>7.7901657143659921</v>
      </c>
      <c r="W81" s="1">
        <v>186.38079999999991</v>
      </c>
      <c r="X81" s="1">
        <v>279.19380000000001</v>
      </c>
      <c r="Y81" s="1">
        <v>223.84020000000001</v>
      </c>
      <c r="Z81" s="1">
        <v>248.517</v>
      </c>
      <c r="AA81" s="1">
        <v>120.5772</v>
      </c>
      <c r="AB81" s="1">
        <v>138.78219999999999</v>
      </c>
      <c r="AC81" s="1"/>
      <c r="AD81" s="1">
        <f>ROUND(R81*G81,0)</f>
        <v>440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34</v>
      </c>
      <c r="C82" s="1">
        <v>1405.1510000000001</v>
      </c>
      <c r="D82" s="1">
        <v>6249.8980000000001</v>
      </c>
      <c r="E82" s="1">
        <v>6319.7809999999999</v>
      </c>
      <c r="F82" s="1">
        <v>990.17100000000005</v>
      </c>
      <c r="G82" s="6">
        <v>1</v>
      </c>
      <c r="H82" s="1">
        <v>60</v>
      </c>
      <c r="I82" s="1" t="s">
        <v>35</v>
      </c>
      <c r="J82" s="1">
        <v>9861.3050000000003</v>
      </c>
      <c r="K82" s="1">
        <f t="shared" si="15"/>
        <v>-3541.5240000000003</v>
      </c>
      <c r="L82" s="1">
        <f t="shared" si="16"/>
        <v>2328.7809999999999</v>
      </c>
      <c r="M82" s="1">
        <v>3991</v>
      </c>
      <c r="N82" s="1">
        <v>419.46812000000023</v>
      </c>
      <c r="O82" s="1">
        <v>1000</v>
      </c>
      <c r="P82" s="1">
        <v>750</v>
      </c>
      <c r="Q82" s="1">
        <f t="shared" si="17"/>
        <v>465.75619999999998</v>
      </c>
      <c r="R82" s="5">
        <f t="shared" si="21"/>
        <v>1497.9228799999994</v>
      </c>
      <c r="S82" s="5"/>
      <c r="T82" s="1"/>
      <c r="U82" s="1">
        <f t="shared" si="18"/>
        <v>10</v>
      </c>
      <c r="V82" s="1">
        <f t="shared" si="19"/>
        <v>6.7838906277576134</v>
      </c>
      <c r="W82" s="1">
        <v>394.64639999999991</v>
      </c>
      <c r="X82" s="1">
        <v>337.35</v>
      </c>
      <c r="Y82" s="1">
        <v>339.97519999999997</v>
      </c>
      <c r="Z82" s="1">
        <v>356.05459999999999</v>
      </c>
      <c r="AA82" s="1">
        <v>363.69740000000002</v>
      </c>
      <c r="AB82" s="1">
        <v>287.59399999999999</v>
      </c>
      <c r="AC82" s="1" t="s">
        <v>52</v>
      </c>
      <c r="AD82" s="1">
        <f>ROUND(R82*G82,0)</f>
        <v>1498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34</v>
      </c>
      <c r="C83" s="1">
        <v>17.071000000000002</v>
      </c>
      <c r="D83" s="1">
        <v>73.694999999999993</v>
      </c>
      <c r="E83" s="1">
        <v>15.75</v>
      </c>
      <c r="F83" s="1">
        <v>69.72</v>
      </c>
      <c r="G83" s="6">
        <v>1</v>
      </c>
      <c r="H83" s="1">
        <v>55</v>
      </c>
      <c r="I83" s="1" t="s">
        <v>35</v>
      </c>
      <c r="J83" s="1">
        <v>19.899999999999999</v>
      </c>
      <c r="K83" s="1">
        <f t="shared" si="15"/>
        <v>-4.1499999999999986</v>
      </c>
      <c r="L83" s="1">
        <f t="shared" si="16"/>
        <v>15.75</v>
      </c>
      <c r="M83" s="1"/>
      <c r="N83" s="1">
        <v>0</v>
      </c>
      <c r="O83" s="1"/>
      <c r="P83" s="1"/>
      <c r="Q83" s="1">
        <f t="shared" si="17"/>
        <v>3.15</v>
      </c>
      <c r="R83" s="5"/>
      <c r="S83" s="5"/>
      <c r="T83" s="1"/>
      <c r="U83" s="1">
        <f t="shared" si="18"/>
        <v>22.133333333333333</v>
      </c>
      <c r="V83" s="1">
        <f t="shared" si="19"/>
        <v>22.133333333333333</v>
      </c>
      <c r="W83" s="1">
        <v>3.242</v>
      </c>
      <c r="X83" s="1">
        <v>4.3305999999999996</v>
      </c>
      <c r="Y83" s="1">
        <v>5.8845999999999989</v>
      </c>
      <c r="Z83" s="1">
        <v>5.2018000000000004</v>
      </c>
      <c r="AA83" s="1">
        <v>5.5380000000000003</v>
      </c>
      <c r="AB83" s="1">
        <v>5.1524000000000001</v>
      </c>
      <c r="AC83" s="15" t="s">
        <v>46</v>
      </c>
      <c r="AD83" s="1">
        <f>ROUND(R83*G83,0)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34</v>
      </c>
      <c r="C84" s="1">
        <v>25.318000000000001</v>
      </c>
      <c r="D84" s="1">
        <v>10.693</v>
      </c>
      <c r="E84" s="1">
        <v>10.102</v>
      </c>
      <c r="F84" s="1">
        <v>19.981000000000002</v>
      </c>
      <c r="G84" s="6">
        <v>1</v>
      </c>
      <c r="H84" s="1">
        <v>55</v>
      </c>
      <c r="I84" s="1" t="s">
        <v>35</v>
      </c>
      <c r="J84" s="1">
        <v>13</v>
      </c>
      <c r="K84" s="1">
        <f t="shared" si="15"/>
        <v>-2.8979999999999997</v>
      </c>
      <c r="L84" s="1">
        <f t="shared" si="16"/>
        <v>10.102</v>
      </c>
      <c r="M84" s="1"/>
      <c r="N84" s="1">
        <v>18.531999999999989</v>
      </c>
      <c r="O84" s="1"/>
      <c r="P84" s="1"/>
      <c r="Q84" s="1">
        <f t="shared" si="17"/>
        <v>2.0204</v>
      </c>
      <c r="R84" s="5"/>
      <c r="S84" s="5"/>
      <c r="T84" s="1"/>
      <c r="U84" s="1">
        <f t="shared" si="18"/>
        <v>19.062066917442088</v>
      </c>
      <c r="V84" s="1">
        <f t="shared" si="19"/>
        <v>19.062066917442088</v>
      </c>
      <c r="W84" s="1">
        <v>3.8976000000000002</v>
      </c>
      <c r="X84" s="1">
        <v>4.9424000000000001</v>
      </c>
      <c r="Y84" s="1">
        <v>4.0991999999999997</v>
      </c>
      <c r="Z84" s="1">
        <v>2.7789999999999999</v>
      </c>
      <c r="AA84" s="1">
        <v>5.4951999999999996</v>
      </c>
      <c r="AB84" s="1">
        <v>5.3450000000000006</v>
      </c>
      <c r="AC84" s="1"/>
      <c r="AD84" s="1">
        <f>ROUND(R84*G84,0)</f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34</v>
      </c>
      <c r="C85" s="1">
        <v>28.42</v>
      </c>
      <c r="D85" s="1"/>
      <c r="E85" s="1">
        <v>6.6040000000000001</v>
      </c>
      <c r="F85" s="1">
        <v>19.146000000000001</v>
      </c>
      <c r="G85" s="6">
        <v>1</v>
      </c>
      <c r="H85" s="1">
        <v>55</v>
      </c>
      <c r="I85" s="1" t="s">
        <v>35</v>
      </c>
      <c r="J85" s="1">
        <v>62.758000000000003</v>
      </c>
      <c r="K85" s="1">
        <f t="shared" si="15"/>
        <v>-56.154000000000003</v>
      </c>
      <c r="L85" s="1">
        <f t="shared" si="16"/>
        <v>6.6040000000000001</v>
      </c>
      <c r="M85" s="1"/>
      <c r="N85" s="1">
        <v>0</v>
      </c>
      <c r="O85" s="1"/>
      <c r="P85" s="1">
        <v>4.6348000000000056</v>
      </c>
      <c r="Q85" s="1">
        <f t="shared" si="17"/>
        <v>1.3208</v>
      </c>
      <c r="R85" s="5"/>
      <c r="S85" s="5"/>
      <c r="T85" s="1"/>
      <c r="U85" s="1">
        <f t="shared" si="18"/>
        <v>18.004845548152641</v>
      </c>
      <c r="V85" s="1">
        <f t="shared" si="19"/>
        <v>18.004845548152641</v>
      </c>
      <c r="W85" s="1">
        <v>2.4028</v>
      </c>
      <c r="X85" s="1">
        <v>2.15</v>
      </c>
      <c r="Y85" s="1">
        <v>3.2608000000000001</v>
      </c>
      <c r="Z85" s="1">
        <v>3.0030000000000001</v>
      </c>
      <c r="AA85" s="1">
        <v>3.3092000000000001</v>
      </c>
      <c r="AB85" s="1">
        <v>5.4618000000000002</v>
      </c>
      <c r="AC85" s="1"/>
      <c r="AD85" s="1">
        <f>ROUND(R85*G85,0)</f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123</v>
      </c>
      <c r="B86" s="10" t="s">
        <v>34</v>
      </c>
      <c r="C86" s="10"/>
      <c r="D86" s="10"/>
      <c r="E86" s="10"/>
      <c r="F86" s="10"/>
      <c r="G86" s="11">
        <v>0</v>
      </c>
      <c r="H86" s="10">
        <v>60</v>
      </c>
      <c r="I86" s="10" t="s">
        <v>35</v>
      </c>
      <c r="J86" s="10"/>
      <c r="K86" s="10">
        <f t="shared" si="15"/>
        <v>0</v>
      </c>
      <c r="L86" s="10">
        <f t="shared" si="16"/>
        <v>0</v>
      </c>
      <c r="M86" s="10"/>
      <c r="N86" s="10"/>
      <c r="O86" s="10"/>
      <c r="P86" s="10"/>
      <c r="Q86" s="10">
        <f t="shared" si="17"/>
        <v>0</v>
      </c>
      <c r="R86" s="12"/>
      <c r="S86" s="12"/>
      <c r="T86" s="10"/>
      <c r="U86" s="10" t="e">
        <f t="shared" si="18"/>
        <v>#DIV/0!</v>
      </c>
      <c r="V86" s="10" t="e">
        <f t="shared" si="19"/>
        <v>#DIV/0!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 t="s">
        <v>42</v>
      </c>
      <c r="AD86" s="10">
        <f>ROUND(R86*G86,0)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124</v>
      </c>
      <c r="B87" s="1" t="s">
        <v>41</v>
      </c>
      <c r="C87" s="1">
        <v>71</v>
      </c>
      <c r="D87" s="1">
        <v>48</v>
      </c>
      <c r="E87" s="1">
        <v>58</v>
      </c>
      <c r="F87" s="1">
        <v>34</v>
      </c>
      <c r="G87" s="6">
        <v>0.3</v>
      </c>
      <c r="H87" s="1">
        <v>40</v>
      </c>
      <c r="I87" s="1" t="s">
        <v>35</v>
      </c>
      <c r="J87" s="1">
        <v>78</v>
      </c>
      <c r="K87" s="1">
        <f t="shared" si="15"/>
        <v>-20</v>
      </c>
      <c r="L87" s="1">
        <f t="shared" si="16"/>
        <v>58</v>
      </c>
      <c r="M87" s="1"/>
      <c r="N87" s="1">
        <v>0</v>
      </c>
      <c r="O87" s="1"/>
      <c r="P87" s="1">
        <v>45.599999999999987</v>
      </c>
      <c r="Q87" s="1">
        <f t="shared" si="17"/>
        <v>11.6</v>
      </c>
      <c r="R87" s="5">
        <f t="shared" ref="R87:R94" si="22">10*Q87-P87-O87-N87-F87</f>
        <v>36.400000000000006</v>
      </c>
      <c r="S87" s="5"/>
      <c r="T87" s="1"/>
      <c r="U87" s="1">
        <f t="shared" si="18"/>
        <v>10</v>
      </c>
      <c r="V87" s="1">
        <f t="shared" si="19"/>
        <v>6.8620689655172411</v>
      </c>
      <c r="W87" s="1">
        <v>11.2</v>
      </c>
      <c r="X87" s="1">
        <v>9.6</v>
      </c>
      <c r="Y87" s="1">
        <v>12.8</v>
      </c>
      <c r="Z87" s="1">
        <v>13.2</v>
      </c>
      <c r="AA87" s="1">
        <v>15.4</v>
      </c>
      <c r="AB87" s="1">
        <v>18.2</v>
      </c>
      <c r="AC87" s="1"/>
      <c r="AD87" s="1">
        <f>ROUND(R87*G87,0)</f>
        <v>11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125</v>
      </c>
      <c r="B88" s="1" t="s">
        <v>41</v>
      </c>
      <c r="C88" s="1">
        <v>78</v>
      </c>
      <c r="D88" s="1">
        <v>30</v>
      </c>
      <c r="E88" s="1">
        <v>76</v>
      </c>
      <c r="F88" s="1">
        <v>10</v>
      </c>
      <c r="G88" s="6">
        <v>0.3</v>
      </c>
      <c r="H88" s="1">
        <v>40</v>
      </c>
      <c r="I88" s="1" t="s">
        <v>35</v>
      </c>
      <c r="J88" s="1">
        <v>86</v>
      </c>
      <c r="K88" s="1">
        <f t="shared" si="15"/>
        <v>-10</v>
      </c>
      <c r="L88" s="1">
        <f t="shared" si="16"/>
        <v>76</v>
      </c>
      <c r="M88" s="1"/>
      <c r="N88" s="1">
        <v>28.99999999999994</v>
      </c>
      <c r="O88" s="1"/>
      <c r="P88" s="1">
        <v>81.000000000000028</v>
      </c>
      <c r="Q88" s="1">
        <f t="shared" si="17"/>
        <v>15.2</v>
      </c>
      <c r="R88" s="5">
        <f t="shared" si="22"/>
        <v>32.000000000000028</v>
      </c>
      <c r="S88" s="5"/>
      <c r="T88" s="1"/>
      <c r="U88" s="1">
        <f t="shared" si="18"/>
        <v>10</v>
      </c>
      <c r="V88" s="1">
        <f t="shared" si="19"/>
        <v>7.8947368421052619</v>
      </c>
      <c r="W88" s="1">
        <v>15.6</v>
      </c>
      <c r="X88" s="1">
        <v>12</v>
      </c>
      <c r="Y88" s="1">
        <v>12.8</v>
      </c>
      <c r="Z88" s="1">
        <v>14.6</v>
      </c>
      <c r="AA88" s="1">
        <v>17.399999999999999</v>
      </c>
      <c r="AB88" s="1">
        <v>19</v>
      </c>
      <c r="AC88" s="1"/>
      <c r="AD88" s="1">
        <f>ROUND(R88*G88,0)</f>
        <v>10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126</v>
      </c>
      <c r="B89" s="1" t="s">
        <v>41</v>
      </c>
      <c r="C89" s="1"/>
      <c r="D89" s="1"/>
      <c r="E89" s="1"/>
      <c r="F89" s="1"/>
      <c r="G89" s="6">
        <v>0.3</v>
      </c>
      <c r="H89" s="1">
        <v>40</v>
      </c>
      <c r="I89" s="1" t="s">
        <v>35</v>
      </c>
      <c r="J89" s="1"/>
      <c r="K89" s="1">
        <f t="shared" si="15"/>
        <v>0</v>
      </c>
      <c r="L89" s="1">
        <f t="shared" si="16"/>
        <v>0</v>
      </c>
      <c r="M89" s="1"/>
      <c r="N89" s="1">
        <v>108</v>
      </c>
      <c r="O89" s="1"/>
      <c r="P89" s="1"/>
      <c r="Q89" s="1">
        <f t="shared" si="17"/>
        <v>0</v>
      </c>
      <c r="R89" s="5"/>
      <c r="S89" s="5"/>
      <c r="T89" s="1"/>
      <c r="U89" s="1" t="e">
        <f t="shared" si="18"/>
        <v>#DIV/0!</v>
      </c>
      <c r="V89" s="1" t="e">
        <f t="shared" si="19"/>
        <v>#DIV/0!</v>
      </c>
      <c r="W89" s="1">
        <v>3.2</v>
      </c>
      <c r="X89" s="1">
        <v>3.2</v>
      </c>
      <c r="Y89" s="1">
        <v>0</v>
      </c>
      <c r="Z89" s="1">
        <v>0</v>
      </c>
      <c r="AA89" s="1">
        <v>0</v>
      </c>
      <c r="AB89" s="1">
        <v>0</v>
      </c>
      <c r="AC89" s="1" t="s">
        <v>127</v>
      </c>
      <c r="AD89" s="1">
        <f>ROUND(R89*G89,0)</f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128</v>
      </c>
      <c r="B90" s="1" t="s">
        <v>41</v>
      </c>
      <c r="C90" s="1"/>
      <c r="D90" s="1"/>
      <c r="E90" s="1"/>
      <c r="F90" s="1"/>
      <c r="G90" s="6">
        <v>0.3</v>
      </c>
      <c r="H90" s="1">
        <v>40</v>
      </c>
      <c r="I90" s="1" t="s">
        <v>35</v>
      </c>
      <c r="J90" s="1"/>
      <c r="K90" s="1">
        <f t="shared" si="15"/>
        <v>0</v>
      </c>
      <c r="L90" s="1">
        <f t="shared" si="16"/>
        <v>0</v>
      </c>
      <c r="M90" s="1"/>
      <c r="N90" s="1">
        <v>108</v>
      </c>
      <c r="O90" s="1"/>
      <c r="P90" s="1"/>
      <c r="Q90" s="1">
        <f t="shared" si="17"/>
        <v>0</v>
      </c>
      <c r="R90" s="5"/>
      <c r="S90" s="5"/>
      <c r="T90" s="1"/>
      <c r="U90" s="1" t="e">
        <f t="shared" si="18"/>
        <v>#DIV/0!</v>
      </c>
      <c r="V90" s="1" t="e">
        <f t="shared" si="19"/>
        <v>#DIV/0!</v>
      </c>
      <c r="W90" s="1">
        <v>3.6</v>
      </c>
      <c r="X90" s="1">
        <v>3.6</v>
      </c>
      <c r="Y90" s="1">
        <v>0</v>
      </c>
      <c r="Z90" s="1">
        <v>0</v>
      </c>
      <c r="AA90" s="1">
        <v>0</v>
      </c>
      <c r="AB90" s="1">
        <v>0</v>
      </c>
      <c r="AC90" s="1" t="s">
        <v>127</v>
      </c>
      <c r="AD90" s="1">
        <f>ROUND(R90*G90,0)</f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41</v>
      </c>
      <c r="C91" s="1"/>
      <c r="D91" s="1">
        <v>402</v>
      </c>
      <c r="E91" s="1">
        <v>273</v>
      </c>
      <c r="F91" s="1">
        <v>129</v>
      </c>
      <c r="G91" s="6">
        <v>0.3</v>
      </c>
      <c r="H91" s="1">
        <v>40</v>
      </c>
      <c r="I91" s="1" t="s">
        <v>35</v>
      </c>
      <c r="J91" s="1">
        <v>272</v>
      </c>
      <c r="K91" s="1">
        <f t="shared" si="15"/>
        <v>1</v>
      </c>
      <c r="L91" s="1">
        <f t="shared" si="16"/>
        <v>273</v>
      </c>
      <c r="M91" s="1"/>
      <c r="N91" s="1">
        <v>0</v>
      </c>
      <c r="O91" s="1">
        <v>200</v>
      </c>
      <c r="P91" s="1"/>
      <c r="Q91" s="1">
        <f t="shared" si="17"/>
        <v>54.6</v>
      </c>
      <c r="R91" s="5">
        <f t="shared" si="22"/>
        <v>217</v>
      </c>
      <c r="S91" s="5"/>
      <c r="T91" s="1"/>
      <c r="U91" s="1">
        <f t="shared" si="18"/>
        <v>10</v>
      </c>
      <c r="V91" s="1">
        <f t="shared" si="19"/>
        <v>6.0256410256410255</v>
      </c>
      <c r="W91" s="1">
        <v>3</v>
      </c>
      <c r="X91" s="1">
        <v>3</v>
      </c>
      <c r="Y91" s="1">
        <v>0</v>
      </c>
      <c r="Z91" s="1">
        <v>0</v>
      </c>
      <c r="AA91" s="1">
        <v>0</v>
      </c>
      <c r="AB91" s="1">
        <v>0</v>
      </c>
      <c r="AC91" s="1" t="s">
        <v>130</v>
      </c>
      <c r="AD91" s="1">
        <f>ROUND(R91*G91,0)</f>
        <v>65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131</v>
      </c>
      <c r="B92" s="1" t="s">
        <v>34</v>
      </c>
      <c r="C92" s="1">
        <v>46.585999999999999</v>
      </c>
      <c r="D92" s="1">
        <v>59.457999999999998</v>
      </c>
      <c r="E92" s="1">
        <v>37.26</v>
      </c>
      <c r="F92" s="1">
        <v>60.13</v>
      </c>
      <c r="G92" s="6">
        <v>1</v>
      </c>
      <c r="H92" s="1">
        <v>45</v>
      </c>
      <c r="I92" s="1" t="s">
        <v>35</v>
      </c>
      <c r="J92" s="1">
        <v>36.6</v>
      </c>
      <c r="K92" s="1">
        <f t="shared" si="15"/>
        <v>0.65999999999999659</v>
      </c>
      <c r="L92" s="1">
        <f t="shared" si="16"/>
        <v>37.26</v>
      </c>
      <c r="M92" s="1"/>
      <c r="N92" s="1">
        <v>15.7744</v>
      </c>
      <c r="O92" s="1"/>
      <c r="P92" s="1"/>
      <c r="Q92" s="1">
        <f t="shared" si="17"/>
        <v>7.452</v>
      </c>
      <c r="R92" s="5"/>
      <c r="S92" s="5"/>
      <c r="T92" s="1"/>
      <c r="U92" s="1">
        <f t="shared" si="18"/>
        <v>10.185775630703167</v>
      </c>
      <c r="V92" s="1">
        <f t="shared" si="19"/>
        <v>10.185775630703167</v>
      </c>
      <c r="W92" s="1">
        <v>8.0573999999999995</v>
      </c>
      <c r="X92" s="1">
        <v>9.4214000000000002</v>
      </c>
      <c r="Y92" s="1">
        <v>10.249599999999999</v>
      </c>
      <c r="Z92" s="1">
        <v>9.1579999999999995</v>
      </c>
      <c r="AA92" s="1">
        <v>10.3874</v>
      </c>
      <c r="AB92" s="1">
        <v>11.5482</v>
      </c>
      <c r="AC92" s="1"/>
      <c r="AD92" s="1">
        <f>ROUND(R92*G92,0)</f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132</v>
      </c>
      <c r="B93" s="1" t="s">
        <v>41</v>
      </c>
      <c r="C93" s="1"/>
      <c r="D93" s="1">
        <v>102</v>
      </c>
      <c r="E93" s="1">
        <v>44</v>
      </c>
      <c r="F93" s="1">
        <v>56</v>
      </c>
      <c r="G93" s="6">
        <v>0.33</v>
      </c>
      <c r="H93" s="1">
        <v>40</v>
      </c>
      <c r="I93" s="1" t="s">
        <v>35</v>
      </c>
      <c r="J93" s="1">
        <v>46</v>
      </c>
      <c r="K93" s="1">
        <f t="shared" si="15"/>
        <v>-2</v>
      </c>
      <c r="L93" s="1">
        <f t="shared" si="16"/>
        <v>44</v>
      </c>
      <c r="M93" s="1"/>
      <c r="N93" s="1">
        <v>0</v>
      </c>
      <c r="O93" s="1"/>
      <c r="P93" s="1"/>
      <c r="Q93" s="1">
        <f t="shared" si="17"/>
        <v>8.8000000000000007</v>
      </c>
      <c r="R93" s="5">
        <f t="shared" si="22"/>
        <v>32</v>
      </c>
      <c r="S93" s="5"/>
      <c r="T93" s="1"/>
      <c r="U93" s="1">
        <f t="shared" si="18"/>
        <v>10</v>
      </c>
      <c r="V93" s="1">
        <f t="shared" si="19"/>
        <v>6.3636363636363633</v>
      </c>
      <c r="W93" s="1">
        <v>2.2000000000000002</v>
      </c>
      <c r="X93" s="1">
        <v>2.4</v>
      </c>
      <c r="Y93" s="1">
        <v>9.4</v>
      </c>
      <c r="Z93" s="1">
        <v>9.4</v>
      </c>
      <c r="AA93" s="1">
        <v>2.4</v>
      </c>
      <c r="AB93" s="1">
        <v>5</v>
      </c>
      <c r="AC93" s="1" t="s">
        <v>127</v>
      </c>
      <c r="AD93" s="1">
        <f>ROUND(R93*G93,0)</f>
        <v>11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133</v>
      </c>
      <c r="B94" s="1" t="s">
        <v>41</v>
      </c>
      <c r="C94" s="1"/>
      <c r="D94" s="1">
        <v>114</v>
      </c>
      <c r="E94" s="1">
        <v>12</v>
      </c>
      <c r="F94" s="1">
        <v>102</v>
      </c>
      <c r="G94" s="6">
        <v>0.33</v>
      </c>
      <c r="H94" s="1">
        <v>50</v>
      </c>
      <c r="I94" s="1" t="s">
        <v>35</v>
      </c>
      <c r="J94" s="1">
        <v>12</v>
      </c>
      <c r="K94" s="1">
        <f t="shared" ref="K94:K125" si="23">E94-J94</f>
        <v>0</v>
      </c>
      <c r="L94" s="1">
        <f t="shared" si="16"/>
        <v>12</v>
      </c>
      <c r="M94" s="1"/>
      <c r="N94" s="1">
        <v>0</v>
      </c>
      <c r="O94" s="1"/>
      <c r="P94" s="1"/>
      <c r="Q94" s="1">
        <f t="shared" si="17"/>
        <v>2.4</v>
      </c>
      <c r="R94" s="5"/>
      <c r="S94" s="5"/>
      <c r="T94" s="1"/>
      <c r="U94" s="1">
        <f t="shared" si="18"/>
        <v>42.5</v>
      </c>
      <c r="V94" s="1">
        <f t="shared" si="19"/>
        <v>42.5</v>
      </c>
      <c r="W94" s="1">
        <v>0</v>
      </c>
      <c r="X94" s="1">
        <v>1.2</v>
      </c>
      <c r="Y94" s="1">
        <v>9.6</v>
      </c>
      <c r="Z94" s="1">
        <v>11.2</v>
      </c>
      <c r="AA94" s="1">
        <v>3.6</v>
      </c>
      <c r="AB94" s="1">
        <v>3.4</v>
      </c>
      <c r="AC94" s="1" t="s">
        <v>127</v>
      </c>
      <c r="AD94" s="1">
        <f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D94" xr:uid="{456A3ECB-52C5-487B-B4A1-AA837D0D3C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2024-12-11T14:17:57Z</dcterms:created>
  <dcterms:modified xsi:type="dcterms:W3CDTF">2024-12-11T14:28:59Z</dcterms:modified>
</cp:coreProperties>
</file>