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W438" i="1"/>
  <c r="V438" i="1"/>
  <c r="V437" i="1"/>
  <c r="X436" i="1"/>
  <c r="W436" i="1"/>
  <c r="W435" i="1"/>
  <c r="W433" i="1"/>
  <c r="V433" i="1"/>
  <c r="V432" i="1"/>
  <c r="W431" i="1"/>
  <c r="X431" i="1" s="1"/>
  <c r="X430" i="1"/>
  <c r="W430" i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X418" i="1"/>
  <c r="W418" i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W389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X383" i="1"/>
  <c r="W383" i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X367" i="1"/>
  <c r="X368" i="1" s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X364" i="1" s="1"/>
  <c r="N361" i="1"/>
  <c r="X360" i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X348" i="1"/>
  <c r="W348" i="1"/>
  <c r="N348" i="1"/>
  <c r="X347" i="1"/>
  <c r="W347" i="1"/>
  <c r="N347" i="1"/>
  <c r="W346" i="1"/>
  <c r="X346" i="1" s="1"/>
  <c r="N346" i="1"/>
  <c r="X345" i="1"/>
  <c r="W345" i="1"/>
  <c r="N345" i="1"/>
  <c r="X344" i="1"/>
  <c r="W344" i="1"/>
  <c r="W358" i="1" s="1"/>
  <c r="N344" i="1"/>
  <c r="V342" i="1"/>
  <c r="V341" i="1"/>
  <c r="X340" i="1"/>
  <c r="W340" i="1"/>
  <c r="N340" i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X329" i="1"/>
  <c r="W329" i="1"/>
  <c r="N329" i="1"/>
  <c r="W328" i="1"/>
  <c r="X328" i="1" s="1"/>
  <c r="N328" i="1"/>
  <c r="X327" i="1"/>
  <c r="W327" i="1"/>
  <c r="N327" i="1"/>
  <c r="X326" i="1"/>
  <c r="X330" i="1" s="1"/>
  <c r="W326" i="1"/>
  <c r="W330" i="1" s="1"/>
  <c r="N326" i="1"/>
  <c r="V324" i="1"/>
  <c r="V323" i="1"/>
  <c r="X322" i="1"/>
  <c r="W322" i="1"/>
  <c r="N322" i="1"/>
  <c r="W321" i="1"/>
  <c r="W323" i="1" s="1"/>
  <c r="N321" i="1"/>
  <c r="V319" i="1"/>
  <c r="W318" i="1"/>
  <c r="V318" i="1"/>
  <c r="X317" i="1"/>
  <c r="W317" i="1"/>
  <c r="N317" i="1"/>
  <c r="W316" i="1"/>
  <c r="X316" i="1" s="1"/>
  <c r="N316" i="1"/>
  <c r="X315" i="1"/>
  <c r="W315" i="1"/>
  <c r="N315" i="1"/>
  <c r="X314" i="1"/>
  <c r="X318" i="1" s="1"/>
  <c r="W314" i="1"/>
  <c r="N314" i="1"/>
  <c r="W311" i="1"/>
  <c r="V311" i="1"/>
  <c r="V310" i="1"/>
  <c r="X309" i="1"/>
  <c r="X310" i="1" s="1"/>
  <c r="W309" i="1"/>
  <c r="W310" i="1" s="1"/>
  <c r="N309" i="1"/>
  <c r="W307" i="1"/>
  <c r="V307" i="1"/>
  <c r="V306" i="1"/>
  <c r="X305" i="1"/>
  <c r="X306" i="1" s="1"/>
  <c r="W305" i="1"/>
  <c r="W306" i="1" s="1"/>
  <c r="N305" i="1"/>
  <c r="V303" i="1"/>
  <c r="V302" i="1"/>
  <c r="W301" i="1"/>
  <c r="X301" i="1" s="1"/>
  <c r="X302" i="1" s="1"/>
  <c r="N301" i="1"/>
  <c r="X300" i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X293" i="1"/>
  <c r="W293" i="1"/>
  <c r="N293" i="1"/>
  <c r="W292" i="1"/>
  <c r="X292" i="1" s="1"/>
  <c r="N292" i="1"/>
  <c r="X291" i="1"/>
  <c r="W291" i="1"/>
  <c r="N291" i="1"/>
  <c r="X290" i="1"/>
  <c r="W290" i="1"/>
  <c r="N290" i="1"/>
  <c r="W289" i="1"/>
  <c r="N289" i="1"/>
  <c r="V285" i="1"/>
  <c r="W284" i="1"/>
  <c r="V284" i="1"/>
  <c r="X283" i="1"/>
  <c r="X284" i="1" s="1"/>
  <c r="W283" i="1"/>
  <c r="W285" i="1" s="1"/>
  <c r="N283" i="1"/>
  <c r="V281" i="1"/>
  <c r="V280" i="1"/>
  <c r="X279" i="1"/>
  <c r="X280" i="1" s="1"/>
  <c r="W279" i="1"/>
  <c r="W281" i="1" s="1"/>
  <c r="N279" i="1"/>
  <c r="V277" i="1"/>
  <c r="V276" i="1"/>
  <c r="X275" i="1"/>
  <c r="W275" i="1"/>
  <c r="X274" i="1"/>
  <c r="W274" i="1"/>
  <c r="N274" i="1"/>
  <c r="X273" i="1"/>
  <c r="X276" i="1" s="1"/>
  <c r="W273" i="1"/>
  <c r="N273" i="1"/>
  <c r="W271" i="1"/>
  <c r="V271" i="1"/>
  <c r="V270" i="1"/>
  <c r="X269" i="1"/>
  <c r="X270" i="1" s="1"/>
  <c r="W269" i="1"/>
  <c r="W270" i="1" s="1"/>
  <c r="N269" i="1"/>
  <c r="V266" i="1"/>
  <c r="V265" i="1"/>
  <c r="W264" i="1"/>
  <c r="X264" i="1" s="1"/>
  <c r="X265" i="1" s="1"/>
  <c r="N264" i="1"/>
  <c r="X263" i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X256" i="1"/>
  <c r="W256" i="1"/>
  <c r="N256" i="1"/>
  <c r="X255" i="1"/>
  <c r="W255" i="1"/>
  <c r="X254" i="1"/>
  <c r="W254" i="1"/>
  <c r="N254" i="1"/>
  <c r="X253" i="1"/>
  <c r="X260" i="1" s="1"/>
  <c r="W253" i="1"/>
  <c r="W260" i="1" s="1"/>
  <c r="N253" i="1"/>
  <c r="V250" i="1"/>
  <c r="V249" i="1"/>
  <c r="X248" i="1"/>
  <c r="W248" i="1"/>
  <c r="N248" i="1"/>
  <c r="W247" i="1"/>
  <c r="X247" i="1" s="1"/>
  <c r="N247" i="1"/>
  <c r="W246" i="1"/>
  <c r="N246" i="1"/>
  <c r="W244" i="1"/>
  <c r="V244" i="1"/>
  <c r="V243" i="1"/>
  <c r="W242" i="1"/>
  <c r="X242" i="1" s="1"/>
  <c r="N242" i="1"/>
  <c r="X241" i="1"/>
  <c r="W241" i="1"/>
  <c r="X240" i="1"/>
  <c r="X243" i="1" s="1"/>
  <c r="W240" i="1"/>
  <c r="W243" i="1" s="1"/>
  <c r="V238" i="1"/>
  <c r="V237" i="1"/>
  <c r="W236" i="1"/>
  <c r="X236" i="1" s="1"/>
  <c r="N236" i="1"/>
  <c r="X235" i="1"/>
  <c r="W235" i="1"/>
  <c r="N235" i="1"/>
  <c r="X234" i="1"/>
  <c r="X237" i="1" s="1"/>
  <c r="W234" i="1"/>
  <c r="W237" i="1" s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X217" i="1"/>
  <c r="X221" i="1" s="1"/>
  <c r="W217" i="1"/>
  <c r="W221" i="1" s="1"/>
  <c r="N217" i="1"/>
  <c r="V215" i="1"/>
  <c r="V214" i="1"/>
  <c r="W213" i="1"/>
  <c r="W215" i="1" s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X196" i="1" s="1"/>
  <c r="N196" i="1"/>
  <c r="X195" i="1"/>
  <c r="X210" i="1" s="1"/>
  <c r="W195" i="1"/>
  <c r="N195" i="1"/>
  <c r="V192" i="1"/>
  <c r="V191" i="1"/>
  <c r="X190" i="1"/>
  <c r="W190" i="1"/>
  <c r="N190" i="1"/>
  <c r="W189" i="1"/>
  <c r="W191" i="1" s="1"/>
  <c r="N189" i="1"/>
  <c r="V187" i="1"/>
  <c r="V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W176" i="1"/>
  <c r="X176" i="1" s="1"/>
  <c r="W175" i="1"/>
  <c r="X175" i="1" s="1"/>
  <c r="N175" i="1"/>
  <c r="X174" i="1"/>
  <c r="W174" i="1"/>
  <c r="N174" i="1"/>
  <c r="W173" i="1"/>
  <c r="X173" i="1" s="1"/>
  <c r="X172" i="1"/>
  <c r="W172" i="1"/>
  <c r="N172" i="1"/>
  <c r="X171" i="1"/>
  <c r="X186" i="1" s="1"/>
  <c r="W171" i="1"/>
  <c r="W187" i="1" s="1"/>
  <c r="X170" i="1"/>
  <c r="W170" i="1"/>
  <c r="N170" i="1"/>
  <c r="V168" i="1"/>
  <c r="V167" i="1"/>
  <c r="X166" i="1"/>
  <c r="W166" i="1"/>
  <c r="N166" i="1"/>
  <c r="X165" i="1"/>
  <c r="W165" i="1"/>
  <c r="N165" i="1"/>
  <c r="W164" i="1"/>
  <c r="W168" i="1" s="1"/>
  <c r="N164" i="1"/>
  <c r="W163" i="1"/>
  <c r="X163" i="1" s="1"/>
  <c r="N163" i="1"/>
  <c r="W161" i="1"/>
  <c r="V161" i="1"/>
  <c r="W160" i="1"/>
  <c r="V160" i="1"/>
  <c r="W159" i="1"/>
  <c r="X159" i="1" s="1"/>
  <c r="N159" i="1"/>
  <c r="X158" i="1"/>
  <c r="X160" i="1" s="1"/>
  <c r="W158" i="1"/>
  <c r="V156" i="1"/>
  <c r="V155" i="1"/>
  <c r="X154" i="1"/>
  <c r="W154" i="1"/>
  <c r="N154" i="1"/>
  <c r="X153" i="1"/>
  <c r="X155" i="1" s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X136" i="1"/>
  <c r="W136" i="1"/>
  <c r="N136" i="1"/>
  <c r="X135" i="1"/>
  <c r="W135" i="1"/>
  <c r="N135" i="1"/>
  <c r="W134" i="1"/>
  <c r="N134" i="1"/>
  <c r="V130" i="1"/>
  <c r="V129" i="1"/>
  <c r="W128" i="1"/>
  <c r="X128" i="1" s="1"/>
  <c r="N128" i="1"/>
  <c r="X127" i="1"/>
  <c r="W127" i="1"/>
  <c r="N127" i="1"/>
  <c r="W126" i="1"/>
  <c r="F464" i="1" s="1"/>
  <c r="N126" i="1"/>
  <c r="V123" i="1"/>
  <c r="V122" i="1"/>
  <c r="W121" i="1"/>
  <c r="X121" i="1" s="1"/>
  <c r="X120" i="1"/>
  <c r="W120" i="1"/>
  <c r="N120" i="1"/>
  <c r="X119" i="1"/>
  <c r="W119" i="1"/>
  <c r="W118" i="1"/>
  <c r="W122" i="1" s="1"/>
  <c r="N118" i="1"/>
  <c r="X117" i="1"/>
  <c r="W117" i="1"/>
  <c r="W123" i="1" s="1"/>
  <c r="N117" i="1"/>
  <c r="V115" i="1"/>
  <c r="V114" i="1"/>
  <c r="X113" i="1"/>
  <c r="W113" i="1"/>
  <c r="W112" i="1"/>
  <c r="X112" i="1" s="1"/>
  <c r="N112" i="1"/>
  <c r="W111" i="1"/>
  <c r="X111" i="1" s="1"/>
  <c r="X110" i="1"/>
  <c r="W110" i="1"/>
  <c r="W109" i="1"/>
  <c r="X109" i="1" s="1"/>
  <c r="X108" i="1"/>
  <c r="W108" i="1"/>
  <c r="N108" i="1"/>
  <c r="W107" i="1"/>
  <c r="X107" i="1" s="1"/>
  <c r="N107" i="1"/>
  <c r="W106" i="1"/>
  <c r="X106" i="1" s="1"/>
  <c r="X105" i="1"/>
  <c r="W105" i="1"/>
  <c r="W114" i="1" s="1"/>
  <c r="V103" i="1"/>
  <c r="V102" i="1"/>
  <c r="W101" i="1"/>
  <c r="X101" i="1" s="1"/>
  <c r="X100" i="1"/>
  <c r="W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W86" i="1"/>
  <c r="X86" i="1" s="1"/>
  <c r="X85" i="1"/>
  <c r="W85" i="1"/>
  <c r="W84" i="1"/>
  <c r="X84" i="1" s="1"/>
  <c r="X83" i="1"/>
  <c r="W83" i="1"/>
  <c r="N83" i="1"/>
  <c r="W82" i="1"/>
  <c r="W89" i="1" s="1"/>
  <c r="V80" i="1"/>
  <c r="V79" i="1"/>
  <c r="W78" i="1"/>
  <c r="X78" i="1" s="1"/>
  <c r="N78" i="1"/>
  <c r="X77" i="1"/>
  <c r="W77" i="1"/>
  <c r="N77" i="1"/>
  <c r="X76" i="1"/>
  <c r="W76" i="1"/>
  <c r="N76" i="1"/>
  <c r="W75" i="1"/>
  <c r="X75" i="1" s="1"/>
  <c r="N75" i="1"/>
  <c r="W74" i="1"/>
  <c r="X74" i="1" s="1"/>
  <c r="N74" i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W79" i="1" s="1"/>
  <c r="N67" i="1"/>
  <c r="W66" i="1"/>
  <c r="X66" i="1" s="1"/>
  <c r="N66" i="1"/>
  <c r="X65" i="1"/>
  <c r="W65" i="1"/>
  <c r="N65" i="1"/>
  <c r="X64" i="1"/>
  <c r="W64" i="1"/>
  <c r="W63" i="1"/>
  <c r="V60" i="1"/>
  <c r="V59" i="1"/>
  <c r="X58" i="1"/>
  <c r="W58" i="1"/>
  <c r="W57" i="1"/>
  <c r="X57" i="1" s="1"/>
  <c r="N57" i="1"/>
  <c r="W56" i="1"/>
  <c r="X56" i="1" s="1"/>
  <c r="N56" i="1"/>
  <c r="X55" i="1"/>
  <c r="W55" i="1"/>
  <c r="D464" i="1" s="1"/>
  <c r="V52" i="1"/>
  <c r="V51" i="1"/>
  <c r="X50" i="1"/>
  <c r="W50" i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W32" i="1" s="1"/>
  <c r="N27" i="1"/>
  <c r="W26" i="1"/>
  <c r="W33" i="1" s="1"/>
  <c r="N26" i="1"/>
  <c r="W24" i="1"/>
  <c r="V24" i="1"/>
  <c r="V454" i="1" s="1"/>
  <c r="W23" i="1"/>
  <c r="V23" i="1"/>
  <c r="W22" i="1"/>
  <c r="N22" i="1"/>
  <c r="H10" i="1"/>
  <c r="J9" i="1"/>
  <c r="A9" i="1"/>
  <c r="H9" i="1" s="1"/>
  <c r="D7" i="1"/>
  <c r="O6" i="1"/>
  <c r="N2" i="1"/>
  <c r="X59" i="1" l="1"/>
  <c r="X102" i="1"/>
  <c r="X114" i="1"/>
  <c r="W60" i="1"/>
  <c r="W129" i="1"/>
  <c r="W210" i="1"/>
  <c r="W232" i="1"/>
  <c r="W250" i="1"/>
  <c r="W298" i="1"/>
  <c r="N464" i="1"/>
  <c r="W324" i="1"/>
  <c r="P464" i="1"/>
  <c r="W341" i="1"/>
  <c r="W342" i="1"/>
  <c r="X420" i="1"/>
  <c r="W115" i="1"/>
  <c r="A10" i="1"/>
  <c r="B464" i="1"/>
  <c r="W455" i="1"/>
  <c r="X27" i="1"/>
  <c r="X35" i="1"/>
  <c r="X36" i="1" s="1"/>
  <c r="X39" i="1"/>
  <c r="X40" i="1" s="1"/>
  <c r="X43" i="1"/>
  <c r="X44" i="1" s="1"/>
  <c r="X49" i="1"/>
  <c r="X51" i="1" s="1"/>
  <c r="W52" i="1"/>
  <c r="W59" i="1"/>
  <c r="E464" i="1"/>
  <c r="X67" i="1"/>
  <c r="X82" i="1"/>
  <c r="X89" i="1" s="1"/>
  <c r="W90" i="1"/>
  <c r="X126" i="1"/>
  <c r="X129" i="1" s="1"/>
  <c r="G464" i="1"/>
  <c r="W137" i="1"/>
  <c r="X134" i="1"/>
  <c r="X137" i="1" s="1"/>
  <c r="W150" i="1"/>
  <c r="X164" i="1"/>
  <c r="W167" i="1"/>
  <c r="W186" i="1"/>
  <c r="W192" i="1"/>
  <c r="X213" i="1"/>
  <c r="X214" i="1" s="1"/>
  <c r="W222" i="1"/>
  <c r="W238" i="1"/>
  <c r="W265" i="1"/>
  <c r="W266" i="1"/>
  <c r="W280" i="1"/>
  <c r="X289" i="1"/>
  <c r="X297" i="1" s="1"/>
  <c r="W297" i="1"/>
  <c r="W302" i="1"/>
  <c r="W303" i="1"/>
  <c r="O464" i="1"/>
  <c r="W319" i="1"/>
  <c r="X321" i="1"/>
  <c r="X323" i="1" s="1"/>
  <c r="X339" i="1"/>
  <c r="X341" i="1" s="1"/>
  <c r="W357" i="1"/>
  <c r="W364" i="1"/>
  <c r="W407" i="1"/>
  <c r="W421" i="1"/>
  <c r="W437" i="1"/>
  <c r="X435" i="1"/>
  <c r="X437" i="1" s="1"/>
  <c r="W448" i="1"/>
  <c r="W447" i="1"/>
  <c r="T464" i="1"/>
  <c r="W453" i="1"/>
  <c r="X451" i="1"/>
  <c r="X452" i="1" s="1"/>
  <c r="H464" i="1"/>
  <c r="F9" i="1"/>
  <c r="F10" i="1"/>
  <c r="X22" i="1"/>
  <c r="X23" i="1" s="1"/>
  <c r="X26" i="1"/>
  <c r="X32" i="1" s="1"/>
  <c r="W37" i="1"/>
  <c r="W454" i="1" s="1"/>
  <c r="W41" i="1"/>
  <c r="W45" i="1"/>
  <c r="W51" i="1"/>
  <c r="W458" i="1" s="1"/>
  <c r="X63" i="1"/>
  <c r="X79" i="1" s="1"/>
  <c r="W103" i="1"/>
  <c r="X118" i="1"/>
  <c r="X122" i="1" s="1"/>
  <c r="X141" i="1"/>
  <c r="X149" i="1" s="1"/>
  <c r="X167" i="1"/>
  <c r="X189" i="1"/>
  <c r="X191" i="1" s="1"/>
  <c r="W249" i="1"/>
  <c r="X246" i="1"/>
  <c r="X249" i="1" s="1"/>
  <c r="L464" i="1"/>
  <c r="W261" i="1"/>
  <c r="W277" i="1"/>
  <c r="W276" i="1"/>
  <c r="W331" i="1"/>
  <c r="W368" i="1"/>
  <c r="W369" i="1"/>
  <c r="X406" i="1"/>
  <c r="S464" i="1"/>
  <c r="W432" i="1"/>
  <c r="W456" i="1"/>
  <c r="M464" i="1"/>
  <c r="V458" i="1"/>
  <c r="W80" i="1"/>
  <c r="W130" i="1"/>
  <c r="W138" i="1"/>
  <c r="W149" i="1"/>
  <c r="W155" i="1"/>
  <c r="I464" i="1"/>
  <c r="W156" i="1"/>
  <c r="J464" i="1"/>
  <c r="W214" i="1"/>
  <c r="W231" i="1"/>
  <c r="X224" i="1"/>
  <c r="X231" i="1" s="1"/>
  <c r="X357" i="1"/>
  <c r="X388" i="1"/>
  <c r="W420" i="1"/>
  <c r="X432" i="1"/>
  <c r="W442" i="1"/>
  <c r="Q464" i="1"/>
  <c r="W365" i="1"/>
  <c r="W388" i="1"/>
  <c r="W406" i="1"/>
  <c r="W443" i="1"/>
  <c r="R464" i="1"/>
  <c r="W211" i="1"/>
  <c r="X423" i="1"/>
  <c r="X425" i="1" s="1"/>
  <c r="X440" i="1"/>
  <c r="X442" i="1" s="1"/>
  <c r="X459" i="1" l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<sst xmlns="http://schemas.openxmlformats.org/spreadsheetml/2006/main" count="1899" uniqueCount="644">
  <si>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</si>
  <si>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</si>
  <si>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</si>
  <si>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</si>
  <si>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</si>
  <si>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</si>
  <si>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</si>
  <si>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</si>
  <si>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</si>
  <si>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</si>
  <si>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</si>
  <si>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</si>
  <si>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</si>
  <si>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</si>
  <si>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</si>
  <si>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</si>
  <si>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</si>
  <si>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</si>
  <si>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</si>
  <si>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</si>
  <si>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</si>
  <si>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</si>
  <si>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</si>
  <si>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</si>
  <si>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</si>
  <si>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</si>
  <si>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</si>
  <si>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</si>
  <si>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</si>
  <si>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</si>
  <si>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</si>
  <si>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</si>
  <si>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</si>
  <si>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</si>
  <si>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</si>
  <si>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</si>
  <si>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</si>
  <si>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</si>
  <si>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</si>
  <si>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</si>
  <si>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</si>
  <si>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</si>
  <si>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</si>
  <si>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</si>
  <si>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</si>
  <si>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</si>
  <si>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</si>
  <si>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</si>
  <si>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</si>
  <si>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</si>
  <si>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</si>
  <si>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</si>
  <si>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</si>
  <si>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</si>
  <si>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</si>
  <si>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</si>
  <si>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</si>
  <si>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</si>
  <si>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</si>
  <si>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</si>
  <si>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</si>
  <si>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</si>
  <si>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</si>
  <si>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</si>
  <si>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</si>
  <si>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</si>
  <si>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</si>
  <si>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</si>
  <si>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</si>
  <si>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</si>
  <si>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</si>
  <si>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</si>
  <si>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</si>
  <si>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</si>
  <si>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</si>
  <si>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</si>
  <si>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</si>
  <si>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</si>
  <si>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</si>
  <si>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</si>
  <si>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</si>
  <si>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</si>
  <si>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</si>
  <si>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</si>
  <si>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</si>
  <si>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</si>
  <si>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</si>
  <si>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</si>
  <si>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</si>
  <si>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</si>
  <si>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</si>
  <si>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</si>
  <si>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</si>
  <si>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</si>
  <si>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</si>
  <si>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</si>
  <si>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</si>
  <si>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</si>
  <si>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</si>
  <si>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</si>
  <si>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</si>
  <si>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</si>
  <si>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</si>
  <si>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</si>
  <si>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</si>
  <si>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</si>
  <si>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</si>
  <si>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</si>
  <si>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</si>
  <si>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</si>
  <si>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</si>
  <si>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</si>
  <si>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</si>
  <si>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</si>
  <si>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</si>
  <si>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</si>
  <si>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</si>
  <si>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</si>
  <si>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</si>
  <si>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</si>
  <si>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</si>
  <si>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</si>
  <si>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</si>
  <si>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</si>
  <si>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</si>
  <si>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</si>
  <si>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</si>
  <si>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</si>
  <si>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</si>
  <si>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</si>
  <si>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</si>
  <si>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</si>
  <si>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</si>
  <si>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</si>
  <si>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</si>
  <si>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</si>
  <si>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</si>
  <si>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</si>
  <si>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</si>
  <si>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</si>
  <si>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</si>
  <si>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</si>
  <si>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</si>
  <si>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</si>
  <si>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</si>
  <si>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</si>
  <si>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</si>
  <si>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</si>
  <si>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</si>
  <si>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</si>
  <si>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</si>
  <si>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</si>
  <si>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</si>
  <si>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</si>
  <si>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</si>
  <si>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</si>
  <si>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</si>
  <si>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</si>
  <si>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</si>
  <si>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</si>
  <si>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</si>
  <si>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</si>
  <si>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</si>
  <si>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</si>
  <si>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</si>
  <si>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</si>
  <si>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</si>
  <si>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</si>
  <si>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</si>
  <si>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</si>
  <si>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</si>
  <si>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</si>
  <si>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</si>
  <si>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</si>
  <si>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</si>
  <si>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</si>
  <si>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</si>
  <si>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</si>
  <si>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</si>
  <si>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</si>
  <si>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</si>
  <si>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</si>
  <si>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</si>
  <si>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</si>
  <si>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</si>
  <si>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</si>
  <si>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</si>
  <si>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</si>
  <si>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</si>
  <si>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</si>
  <si>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</si>
  <si>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</si>
  <si>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</si>
  <si>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</si>
  <si>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</si>
  <si>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</si>
  <si>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</si>
  <si>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</si>
  <si>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</si>
  <si>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</si>
  <si>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</si>
  <si>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</si>
  <si>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</si>
  <si>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</si>
  <si>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</si>
  <si>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</si>
  <si>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</si>
  <si>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</si>
  <si>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</si>
  <si>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</si>
  <si>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</si>
  <si>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</si>
  <si>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</si>
  <si>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</si>
  <si>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</si>
  <si>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</si>
  <si>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</si>
  <si>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</si>
  <si>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</si>
  <si>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</si>
  <si>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</si>
  <si>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</si>
  <si>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</si>
  <si>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</si>
  <si>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</si>
  <si>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</si>
  <si>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</si>
  <si>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</si>
  <si>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</si>
  <si>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</si>
  <si>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</si>
  <si>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</si>
  <si>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</si>
  <si>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</si>
  <si>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</si>
  <si>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</si>
  <si>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</si>
  <si>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</si>
  <si>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</si>
  <si>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</si>
  <si>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</si>
  <si>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</si>
  <si>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</si>
  <si>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</si>
  <si>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</si>
  <si>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</si>
  <si>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</si>
  <si>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</si>
  <si>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</si>
  <si>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</si>
  <si>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</si>
  <si>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</si>
  <si>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</si>
  <si>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</si>
  <si>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</si>
  <si>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</si>
  <si>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</si>
  <si>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</si>
  <si>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</si>
  <si>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</si>
  <si>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</si>
  <si>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</si>
  <si>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</si>
  <si>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</si>
  <si>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</si>
  <si>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</si>
  <si>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</si>
  <si>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</si>
  <si>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</si>
  <si>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</si>
  <si>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</si>
  <si>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</si>
  <si>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</si>
  <si>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</si>
  <si>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</si>
  <si>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</si>
  <si>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</si>
  <si>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</si>
  <si>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</si>
  <si>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</si>
  <si>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</si>
  <si>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</si>
  <si>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</si>
  <si>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</si>
  <si>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</si>
  <si>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</si>
  <si>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</si>
  <si>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</si>
  <si>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</si>
  <si>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</si>
  <si>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</si>
  <si>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</si>
  <si>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</si>
  <si>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</si>
  <si>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</si>
  <si>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</si>
  <si>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</si>
  <si>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</si>
  <si>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</si>
  <si>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</si>
  <si>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</si>
  <si>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</si>
  <si>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</si>
  <si>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</si>
  <si>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</si>
  <si>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</si>
  <si>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</si>
  <si>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</si>
  <si>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</si>
  <si>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</si>
  <si>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</si>
  <si>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</si>
  <si>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</si>
  <si>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</si>
  <si>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</si>
  <si>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</si>
  <si>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</si>
  <si>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</si>
  <si>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</si>
  <si>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</si>
  <si>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</si>
  <si>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</si>
  <si>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</si>
  <si>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</si>
  <si>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</si>
  <si>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</si>
  <si>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</si>
  <si>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</si>
  <si>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</si>
  <si>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</si>
  <si>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</si>
  <si>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</si>
  <si>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</si>
  <si>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</si>
  <si>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</si>
  <si>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</si>
  <si>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</si>
  <si>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</si>
  <si>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</si>
  <si>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</si>
  <si>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</si>
  <si>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</si>
  <si>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</si>
  <si>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</si>
  <si>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</si>
  <si>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</si>
  <si>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</si>
  <si>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</si>
  <si>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</si>
  <si>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</si>
  <si>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</si>
  <si>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</si>
  <si>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</si>
  <si>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</si>
  <si>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</si>
  <si>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</si>
  <si>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</si>
  <si>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</si>
  <si>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</si>
  <si>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</si>
  <si>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</si>
  <si>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</si>
  <si>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</si>
  <si>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</si>
  <si>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</si>
  <si>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</si>
  <si>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</si>
  <si>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</si>
  <si>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</si>
  <si>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</si>
  <si>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</si>
  <si>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</si>
  <si>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</si>
  <si>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</si>
  <si>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</si>
  <si>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</si>
  <si>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</si>
  <si>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</si>
  <si>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</si>
  <si>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</si>
  <si>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</si>
  <si>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</si>
  <si>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</si>
  <si>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</si>
  <si>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</si>
  <si>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</si>
  <si>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</si>
  <si>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</si>
  <si>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</si>
  <si>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</si>
  <si>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</si>
  <si>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</si>
  <si>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</si>
  <si>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</si>
  <si>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</si>
  <si>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</si>
  <si>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</si>
  <si>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</si>
  <si>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</si>
  <si>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</si>
  <si>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</si>
  <si>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</si>
  <si>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</si>
  <si>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</si>
  <si>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</si>
  <si>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</si>
  <si>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</si>
  <si>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</si>
  <si>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</si>
  <si>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</si>
  <si>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</si>
  <si>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</si>
  <si>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</si>
  <si>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</si>
  <si>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</si>
  <si>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</si>
  <si>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</si>
  <si>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</si>
  <si>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</si>
  <si>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</si>
  <si>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</si>
  <si>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</si>
  <si>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</si>
  <si>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</si>
  <si>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</si>
  <si>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</si>
  <si>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</si>
  <si>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</si>
  <si>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</si>
  <si>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</si>
  <si>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</si>
  <si>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</si>
  <si>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</si>
  <si>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</si>
  <si>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</si>
  <si>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</si>
  <si>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</si>
  <si>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</si>
  <si>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</si>
  <si>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</si>
  <si>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</si>
  <si>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</si>
  <si>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</si>
  <si>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</si>
  <si>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</si>
  <si>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</si>
  <si>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</si>
  <si>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</si>
  <si>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</si>
  <si>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</si>
  <si>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</si>
  <si>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</si>
  <si>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</si>
  <si>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</si>
  <si>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</si>
  <si>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</si>
  <si>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</si>
  <si>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</si>
  <si>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</si>
  <si>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</si>
  <si>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</si>
  <si>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</si>
  <si>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</si>
  <si>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</si>
  <si>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</si>
  <si>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</si>
  <si>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</si>
  <si>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</si>
  <si>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</si>
  <si>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</si>
  <si>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</si>
  <si>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</si>
  <si>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</si>
  <si>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</si>
  <si>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</si>
  <si>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</si>
  <si>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</si>
  <si>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</si>
  <si>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</si>
  <si>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</si>
  <si>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</si>
  <si>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</si>
  <si>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</si>
  <si>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</si>
  <si>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</si>
  <si>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</si>
  <si>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</si>
  <si>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</si>
  <si>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</si>
  <si>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</si>
  <si>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</si>
  <si>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</si>
  <si>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</si>
  <si>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</si>
  <si>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</si>
  <si>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</si>
  <si>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</si>
  <si>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</si>
  <si>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</si>
  <si>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</si>
  <si>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</si>
  <si>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</si>
  <si>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</si>
  <si>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</si>
  <si>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</si>
  <si>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</si>
  <si>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</si>
  <si>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</si>
  <si>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</si>
  <si>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</si>
  <si>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</si>
  <si>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</si>
  <si>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</si>
  <si>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</si>
  <si>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</si>
  <si>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</si>
  <si>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</si>
  <si>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</si>
  <si>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</si>
  <si>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</si>
  <si>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</si>
  <si>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</si>
  <si>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</si>
  <si>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</si>
  <si>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</si>
  <si>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</si>
  <si>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</si>
  <si>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</si>
  <si>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</si>
  <si>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</si>
  <si>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</si>
  <si>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</si>
  <si>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</si>
  <si>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</si>
  <si>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</si>
  <si>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</si>
  <si>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</si>
  <si>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</si>
  <si>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</si>
  <si>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</si>
  <si>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</si>
  <si>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</si>
  <si>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</si>
  <si>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</si>
  <si>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</si>
  <si>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</si>
  <si>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</si>
  <si>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</si>
  <si>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</si>
  <si>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</si>
  <si>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</si>
  <si>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</si>
  <si>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</si>
  <si>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</si>
  <si>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</si>
  <si>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</si>
  <si>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</si>
  <si>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</si>
  <si>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</si>
  <si>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</si>
  <si>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</si>
  <si>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</si>
  <si>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</si>
  <si>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</si>
  <si>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</si>
  <si>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</si>
  <si>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</si>
  <si>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</si>
  <si>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</si>
  <si>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</si>
  <si>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</si>
  <si>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</si>
  <si>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</si>
  <si>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</si>
  <si>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</si>
  <si>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</si>
  <si>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</si>
  <si>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</si>
  <si>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</si>
  <si>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</si>
  <si>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</si>
  <si>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</si>
  <si>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</si>
  <si>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</si>
  <si>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</si>
  <si>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</si>
  <si>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</si>
  <si>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</si>
  <si>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</si>
  <si>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</si>
  <si>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</si>
  <si>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</si>
  <si>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</si>
  <si>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</si>
  <si>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</si>
  <si>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</si>
  <si>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</si>
  <si>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</si>
  <si>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</si>
  <si>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</si>
  <si>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</si>
  <si>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</si>
  <si>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</si>
  <si>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</si>
  <si>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</si>
  <si>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</si>
  <si>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</si>
  <si>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</si>
  <si>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</si>
  <si>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</si>
  <si>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</si>
  <si>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</si>
  <si>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</si>
  <si>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</si>
  <si>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</si>
  <si>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</si>
  <si>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</si>
  <si>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</si>
  <si>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</si>
  <si>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</si>
  <si>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</si>
  <si>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</si>
  <si>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</si>
  <si>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</si>
  <si>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</si>
  <si>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</si>
  <si>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</si>
  <si>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</si>
  <si>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</si>
  <si>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</si>
  <si>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</si>
  <si>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</si>
  <si>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</si>
  <si>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</si>
  <si>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</si>
  <si>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</si>
  <si>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</si>
  <si>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</si>
  <si>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</si>
  <si>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</si>
  <si>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</si>
  <si>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</si>
  <si>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</si>
  <si>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Ростов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</si>
</sst>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2.52</v>
      </c>
      <c r="W27" s="303">
        <f t="shared" si="0"/>
        <v>2.52</v>
      </c>
      <c r="X27" s="36">
        <f t="shared" si="1"/>
        <v>7.5300000000000002E-3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1.98</v>
      </c>
      <c r="W28" s="303">
        <f t="shared" si="0"/>
        <v>1.98</v>
      </c>
      <c r="X28" s="36">
        <f t="shared" si="1"/>
        <v>7.5300000000000002E-3</v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1.98</v>
      </c>
      <c r="W29" s="303">
        <f t="shared" si="0"/>
        <v>1.98</v>
      </c>
      <c r="X29" s="36">
        <f t="shared" si="1"/>
        <v>7.5300000000000002E-3</v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1.98</v>
      </c>
      <c r="W30" s="303">
        <f t="shared" si="0"/>
        <v>1.98</v>
      </c>
      <c r="X30" s="36">
        <f t="shared" si="1"/>
        <v>7.5300000000000002E-3</v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2.52</v>
      </c>
      <c r="W31" s="303">
        <f t="shared" si="0"/>
        <v>2.52</v>
      </c>
      <c r="X31" s="36">
        <f t="shared" si="1"/>
        <v>7.5300000000000002E-3</v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5</v>
      </c>
      <c r="W32" s="304">
        <f>IFERROR(W26/H26,"0")+IFERROR(W27/H27,"0")+IFERROR(W28/H28,"0")+IFERROR(W29/H29,"0")+IFERROR(W30/H30,"0")+IFERROR(W31/H31,"0")</f>
        <v>5</v>
      </c>
      <c r="X32" s="304">
        <f>IFERROR(IF(X26="",0,X26),"0")+IFERROR(IF(X27="",0,X27),"0")+IFERROR(IF(X28="",0,X28),"0")+IFERROR(IF(X29="",0,X29),"0")+IFERROR(IF(X30="",0,X30),"0")+IFERROR(IF(X31="",0,X31),"0")</f>
        <v>3.7650000000000003E-2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10.98</v>
      </c>
      <c r="W33" s="304">
        <f>IFERROR(SUM(W26:W31),"0")</f>
        <v>10.98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0</v>
      </c>
      <c r="W49" s="30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0</v>
      </c>
      <c r="W52" s="304">
        <f>IFERROR(SUM(W49:W50),"0")</f>
        <v>0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0</v>
      </c>
      <c r="W60" s="304">
        <f>IFERROR(SUM(W55:W58),"0")</f>
        <v>0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10</v>
      </c>
      <c r="W255" s="303">
        <f t="shared" si="13"/>
        <v>11.6</v>
      </c>
      <c r="X255" s="36">
        <f>IFERROR(IF(W255=0,"",ROUNDUP(W255/H255,0)*0.02175),"")</f>
        <v>2.1749999999999999E-2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10</v>
      </c>
      <c r="W257" s="303">
        <f t="shared" si="13"/>
        <v>10.8</v>
      </c>
      <c r="X257" s="36">
        <f>IFERROR(IF(W257=0,"",ROUNDUP(W257/H257,0)*0.02175),"")</f>
        <v>2.1749999999999999E-2</v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10</v>
      </c>
      <c r="W258" s="303">
        <f t="shared" si="13"/>
        <v>10</v>
      </c>
      <c r="X258" s="36">
        <f>IFERROR(IF(W258=0,"",ROUNDUP(W258/H258,0)*0.00937),"")</f>
        <v>1.874E-2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10</v>
      </c>
      <c r="W259" s="303">
        <f t="shared" si="13"/>
        <v>10</v>
      </c>
      <c r="X259" s="36">
        <f>IFERROR(IF(W259=0,"",ROUNDUP(W259/H259,0)*0.00937),"")</f>
        <v>1.874E-2</v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5.7879948914431676</v>
      </c>
      <c r="W260" s="304">
        <f>IFERROR(W253/H253,"0")+IFERROR(W254/H254,"0")+IFERROR(W255/H255,"0")+IFERROR(W256/H256,"0")+IFERROR(W257/H257,"0")+IFERROR(W258/H258,"0")+IFERROR(W259/H259,"0")</f>
        <v>6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8.0979999999999996E-2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40</v>
      </c>
      <c r="W261" s="304">
        <f>IFERROR(SUM(W253:W259),"0")</f>
        <v>42.4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0</v>
      </c>
      <c r="W297" s="304">
        <f>IFERROR(W289/H289,"0")+IFERROR(W290/H290,"0")+IFERROR(W291/H291,"0")+IFERROR(W292/H292,"0")+IFERROR(W293/H293,"0")+IFERROR(W294/H294,"0")+IFERROR(W295/H295,"0")+IFERROR(W296/H296,"0")</f>
        <v>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0</v>
      </c>
      <c r="W298" s="304">
        <f>IFERROR(SUM(W289:W296),"0")</f>
        <v>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10</v>
      </c>
      <c r="W314" s="303">
        <f>IFERROR(IF(V314="",0,CEILING((V314/$H314),1)*$H314),"")</f>
        <v>12</v>
      </c>
      <c r="X314" s="36">
        <f>IFERROR(IF(W314=0,"",ROUNDUP(W314/H314,0)*0.02175),"")</f>
        <v>2.1749999999999999E-2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10</v>
      </c>
      <c r="W316" s="303">
        <f>IFERROR(IF(V316="",0,CEILING((V316/$H316),1)*$H316),"")</f>
        <v>10.8</v>
      </c>
      <c r="X316" s="36">
        <f>IFERROR(IF(W316=0,"",ROUNDUP(W316/H316,0)*0.02175),"")</f>
        <v>2.1749999999999999E-2</v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5</v>
      </c>
      <c r="W317" s="303">
        <f>IFERROR(IF(V317="",0,CEILING((V317/$H317),1)*$H317),"")</f>
        <v>8</v>
      </c>
      <c r="X317" s="36">
        <f>IFERROR(IF(W317=0,"",ROUNDUP(W317/H317,0)*0.00937),"")</f>
        <v>1.874E-2</v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3.0092592592592591</v>
      </c>
      <c r="W318" s="304">
        <f>IFERROR(W314/H314,"0")+IFERROR(W315/H315,"0")+IFERROR(W316/H316,"0")+IFERROR(W317/H317,"0")</f>
        <v>4</v>
      </c>
      <c r="X318" s="304">
        <f>IFERROR(IF(X314="",0,X314),"0")+IFERROR(IF(X315="",0,X315),"0")+IFERROR(IF(X316="",0,X316),"0")+IFERROR(IF(X317="",0,X317),"0")</f>
        <v>6.2239999999999997E-2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25</v>
      </c>
      <c r="W319" s="304">
        <f>IFERROR(SUM(W314:W317),"0")</f>
        <v>30.8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10</v>
      </c>
      <c r="W430" s="303">
        <f>IFERROR(IF(V430="",0,CEILING((V430/$H430),1)*$H430),"")</f>
        <v>12</v>
      </c>
      <c r="X430" s="36">
        <f>IFERROR(IF(W430=0,"",ROUNDUP(W430/H430,0)*0.02175),"")</f>
        <v>2.1749999999999999E-2</v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10</v>
      </c>
      <c r="W431" s="303">
        <f>IFERROR(IF(V431="",0,CEILING((V431/$H431),1)*$H431),"")</f>
        <v>12</v>
      </c>
      <c r="X431" s="36">
        <f>IFERROR(IF(W431=0,"",ROUNDUP(W431/H431,0)*0.02175),"")</f>
        <v>2.1749999999999999E-2</v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1.6666666666666667</v>
      </c>
      <c r="W432" s="304">
        <f>IFERROR(W430/H430,"0")+IFERROR(W431/H431,"0")</f>
        <v>2</v>
      </c>
      <c r="X432" s="304">
        <f>IFERROR(IF(X430="",0,X430),"0")+IFERROR(IF(X431="",0,X431),"0")</f>
        <v>4.3499999999999997E-2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20</v>
      </c>
      <c r="W433" s="304">
        <f>IFERROR(SUM(W430:W431),"0")</f>
        <v>24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10</v>
      </c>
      <c r="W435" s="303">
        <f>IFERROR(IF(V435="",0,CEILING((V435/$H435),1)*$H435),"")</f>
        <v>10.8</v>
      </c>
      <c r="X435" s="36">
        <f>IFERROR(IF(W435=0,"",ROUNDUP(W435/H435,0)*0.02175),"")</f>
        <v>2.1749999999999999E-2</v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0.92592592592592582</v>
      </c>
      <c r="W437" s="304">
        <f>IFERROR(W435/H435,"0")+IFERROR(W436/H436,"0")</f>
        <v>1</v>
      </c>
      <c r="X437" s="304">
        <f>IFERROR(IF(X435="",0,X435),"0")+IFERROR(IF(X436="",0,X436),"0")</f>
        <v>2.1749999999999999E-2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10</v>
      </c>
      <c r="W438" s="304">
        <f>IFERROR(SUM(W435:W436),"0")</f>
        <v>10.8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105.98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118.97999999999999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111.41962643678163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124.99000000000002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1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1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136.41962643678164</v>
      </c>
      <c r="W457" s="304">
        <f>GrossWeightTotalR+PalletQtyTotalR*25</f>
        <v>149.99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16.389846743295021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18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0.24612000000000001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10.98</v>
      </c>
      <c r="C464" s="46">
        <f>IFERROR(W49*1,"0")+IFERROR(W50*1,"0")</f>
        <v>0</v>
      </c>
      <c r="D464" s="46">
        <f>IFERROR(W55*1,"0")+IFERROR(W56*1,"0")+IFERROR(W57*1,"0")+IFERROR(W58*1,"0")</f>
        <v>0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64" s="296"/>
      <c r="L464" s="46">
        <f>IFERROR(W253*1,"0")+IFERROR(W254*1,"0")+IFERROR(W255*1,"0")+IFERROR(W256*1,"0")+IFERROR(W257*1,"0")+IFERROR(W258*1,"0")+IFERROR(W259*1,"0")+IFERROR(W263*1,"0")+IFERROR(W264*1,"0")</f>
        <v>42.4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30.8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46">
        <f>IFERROR(W430*1,"0")+IFERROR(W431*1,"0")+IFERROR(W435*1,"0")+IFERROR(W436*1,"0")+IFERROR(W440*1,"0")+IFERROR(W441*1,"0")+IFERROR(W445*1,"0")+IFERROR(W446*1,"0")</f>
        <v>34.799999999999997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