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5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W442" i="1" s="1"/>
  <c r="W438" i="1"/>
  <c r="V438" i="1"/>
  <c r="V437" i="1"/>
  <c r="X436" i="1"/>
  <c r="W436" i="1"/>
  <c r="W435" i="1"/>
  <c r="V433" i="1"/>
  <c r="V432" i="1"/>
  <c r="W431" i="1"/>
  <c r="X431" i="1" s="1"/>
  <c r="W430" i="1"/>
  <c r="S464" i="1" s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X414" i="1"/>
  <c r="W414" i="1"/>
  <c r="N414" i="1"/>
  <c r="W412" i="1"/>
  <c r="V412" i="1"/>
  <c r="W411" i="1"/>
  <c r="V411" i="1"/>
  <c r="X410" i="1"/>
  <c r="W410" i="1"/>
  <c r="N410" i="1"/>
  <c r="X409" i="1"/>
  <c r="X411" i="1" s="1"/>
  <c r="W409" i="1"/>
  <c r="N409" i="1"/>
  <c r="V407" i="1"/>
  <c r="V406" i="1"/>
  <c r="X405" i="1"/>
  <c r="W405" i="1"/>
  <c r="N405" i="1"/>
  <c r="W404" i="1"/>
  <c r="X404" i="1" s="1"/>
  <c r="N404" i="1"/>
  <c r="W403" i="1"/>
  <c r="X403" i="1" s="1"/>
  <c r="N403" i="1"/>
  <c r="X402" i="1"/>
  <c r="W402" i="1"/>
  <c r="N402" i="1"/>
  <c r="X401" i="1"/>
  <c r="W401" i="1"/>
  <c r="N401" i="1"/>
  <c r="X400" i="1"/>
  <c r="W400" i="1"/>
  <c r="N400" i="1"/>
  <c r="W399" i="1"/>
  <c r="X399" i="1" s="1"/>
  <c r="N399" i="1"/>
  <c r="X398" i="1"/>
  <c r="W398" i="1"/>
  <c r="N398" i="1"/>
  <c r="X397" i="1"/>
  <c r="W397" i="1"/>
  <c r="N397" i="1"/>
  <c r="W393" i="1"/>
  <c r="V393" i="1"/>
  <c r="V392" i="1"/>
  <c r="X391" i="1"/>
  <c r="X392" i="1" s="1"/>
  <c r="W391" i="1"/>
  <c r="W392" i="1" s="1"/>
  <c r="N391" i="1"/>
  <c r="V389" i="1"/>
  <c r="V388" i="1"/>
  <c r="X387" i="1"/>
  <c r="W387" i="1"/>
  <c r="N387" i="1"/>
  <c r="W386" i="1"/>
  <c r="X386" i="1" s="1"/>
  <c r="N386" i="1"/>
  <c r="W385" i="1"/>
  <c r="X385" i="1" s="1"/>
  <c r="N385" i="1"/>
  <c r="X384" i="1"/>
  <c r="W384" i="1"/>
  <c r="W383" i="1"/>
  <c r="Q464" i="1" s="1"/>
  <c r="N383" i="1"/>
  <c r="W382" i="1"/>
  <c r="X382" i="1" s="1"/>
  <c r="N382" i="1"/>
  <c r="X381" i="1"/>
  <c r="W381" i="1"/>
  <c r="W388" i="1" s="1"/>
  <c r="N381" i="1"/>
  <c r="W379" i="1"/>
  <c r="V379" i="1"/>
  <c r="W378" i="1"/>
  <c r="V378" i="1"/>
  <c r="X377" i="1"/>
  <c r="W377" i="1"/>
  <c r="N377" i="1"/>
  <c r="X376" i="1"/>
  <c r="X378" i="1" s="1"/>
  <c r="W376" i="1"/>
  <c r="N376" i="1"/>
  <c r="W373" i="1"/>
  <c r="V373" i="1"/>
  <c r="V372" i="1"/>
  <c r="X371" i="1"/>
  <c r="X372" i="1" s="1"/>
  <c r="W371" i="1"/>
  <c r="W372" i="1" s="1"/>
  <c r="V369" i="1"/>
  <c r="V368" i="1"/>
  <c r="X367" i="1"/>
  <c r="X368" i="1" s="1"/>
  <c r="W367" i="1"/>
  <c r="N367" i="1"/>
  <c r="V365" i="1"/>
  <c r="V364" i="1"/>
  <c r="W363" i="1"/>
  <c r="X363" i="1" s="1"/>
  <c r="X364" i="1" s="1"/>
  <c r="N363" i="1"/>
  <c r="W362" i="1"/>
  <c r="X362" i="1" s="1"/>
  <c r="N362" i="1"/>
  <c r="X361" i="1"/>
  <c r="W361" i="1"/>
  <c r="N361" i="1"/>
  <c r="X360" i="1"/>
  <c r="W360" i="1"/>
  <c r="W364" i="1" s="1"/>
  <c r="N360" i="1"/>
  <c r="V358" i="1"/>
  <c r="V357" i="1"/>
  <c r="X356" i="1"/>
  <c r="W356" i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X349" i="1"/>
  <c r="W349" i="1"/>
  <c r="N349" i="1"/>
  <c r="W348" i="1"/>
  <c r="X348" i="1" s="1"/>
  <c r="N348" i="1"/>
  <c r="W347" i="1"/>
  <c r="X347" i="1" s="1"/>
  <c r="N347" i="1"/>
  <c r="X346" i="1"/>
  <c r="W346" i="1"/>
  <c r="N346" i="1"/>
  <c r="X345" i="1"/>
  <c r="W345" i="1"/>
  <c r="N345" i="1"/>
  <c r="X344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W334" i="1" s="1"/>
  <c r="N333" i="1"/>
  <c r="V331" i="1"/>
  <c r="W330" i="1"/>
  <c r="V330" i="1"/>
  <c r="W329" i="1"/>
  <c r="X329" i="1" s="1"/>
  <c r="N329" i="1"/>
  <c r="X328" i="1"/>
  <c r="W328" i="1"/>
  <c r="N328" i="1"/>
  <c r="X327" i="1"/>
  <c r="W327" i="1"/>
  <c r="N327" i="1"/>
  <c r="W326" i="1"/>
  <c r="W331" i="1" s="1"/>
  <c r="N326" i="1"/>
  <c r="V324" i="1"/>
  <c r="V323" i="1"/>
  <c r="W322" i="1"/>
  <c r="X322" i="1" s="1"/>
  <c r="N322" i="1"/>
  <c r="W321" i="1"/>
  <c r="N321" i="1"/>
  <c r="V319" i="1"/>
  <c r="V318" i="1"/>
  <c r="W317" i="1"/>
  <c r="X317" i="1" s="1"/>
  <c r="N317" i="1"/>
  <c r="X316" i="1"/>
  <c r="W316" i="1"/>
  <c r="N316" i="1"/>
  <c r="X315" i="1"/>
  <c r="W315" i="1"/>
  <c r="N315" i="1"/>
  <c r="X314" i="1"/>
  <c r="X318" i="1" s="1"/>
  <c r="W314" i="1"/>
  <c r="W318" i="1" s="1"/>
  <c r="N314" i="1"/>
  <c r="V311" i="1"/>
  <c r="V310" i="1"/>
  <c r="W309" i="1"/>
  <c r="X309" i="1" s="1"/>
  <c r="X310" i="1" s="1"/>
  <c r="N309" i="1"/>
  <c r="V307" i="1"/>
  <c r="V306" i="1"/>
  <c r="X305" i="1"/>
  <c r="X306" i="1" s="1"/>
  <c r="W305" i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X295" i="1"/>
  <c r="W295" i="1"/>
  <c r="N295" i="1"/>
  <c r="X294" i="1"/>
  <c r="W294" i="1"/>
  <c r="W293" i="1"/>
  <c r="X293" i="1" s="1"/>
  <c r="N293" i="1"/>
  <c r="X292" i="1"/>
  <c r="W292" i="1"/>
  <c r="N292" i="1"/>
  <c r="X291" i="1"/>
  <c r="W291" i="1"/>
  <c r="N291" i="1"/>
  <c r="W290" i="1"/>
  <c r="X290" i="1" s="1"/>
  <c r="N290" i="1"/>
  <c r="W289" i="1"/>
  <c r="N289" i="1"/>
  <c r="V285" i="1"/>
  <c r="V284" i="1"/>
  <c r="W283" i="1"/>
  <c r="W284" i="1" s="1"/>
  <c r="N283" i="1"/>
  <c r="V281" i="1"/>
  <c r="W280" i="1"/>
  <c r="V280" i="1"/>
  <c r="W279" i="1"/>
  <c r="N279" i="1"/>
  <c r="V277" i="1"/>
  <c r="V276" i="1"/>
  <c r="W275" i="1"/>
  <c r="X275" i="1" s="1"/>
  <c r="X274" i="1"/>
  <c r="W274" i="1"/>
  <c r="N274" i="1"/>
  <c r="W273" i="1"/>
  <c r="W277" i="1" s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X258" i="1"/>
  <c r="W258" i="1"/>
  <c r="N258" i="1"/>
  <c r="X257" i="1"/>
  <c r="W257" i="1"/>
  <c r="N257" i="1"/>
  <c r="X256" i="1"/>
  <c r="W256" i="1"/>
  <c r="N256" i="1"/>
  <c r="W255" i="1"/>
  <c r="X255" i="1" s="1"/>
  <c r="X254" i="1"/>
  <c r="W254" i="1"/>
  <c r="N254" i="1"/>
  <c r="W253" i="1"/>
  <c r="W260" i="1" s="1"/>
  <c r="N253" i="1"/>
  <c r="V250" i="1"/>
  <c r="V249" i="1"/>
  <c r="W248" i="1"/>
  <c r="X248" i="1" s="1"/>
  <c r="N248" i="1"/>
  <c r="W247" i="1"/>
  <c r="N247" i="1"/>
  <c r="X246" i="1"/>
  <c r="W246" i="1"/>
  <c r="N246" i="1"/>
  <c r="V244" i="1"/>
  <c r="W243" i="1"/>
  <c r="V243" i="1"/>
  <c r="X242" i="1"/>
  <c r="W242" i="1"/>
  <c r="N242" i="1"/>
  <c r="X241" i="1"/>
  <c r="W241" i="1"/>
  <c r="W240" i="1"/>
  <c r="X240" i="1" s="1"/>
  <c r="W238" i="1"/>
  <c r="V238" i="1"/>
  <c r="V237" i="1"/>
  <c r="X236" i="1"/>
  <c r="W236" i="1"/>
  <c r="N236" i="1"/>
  <c r="X235" i="1"/>
  <c r="W235" i="1"/>
  <c r="N235" i="1"/>
  <c r="W234" i="1"/>
  <c r="W237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N226" i="1"/>
  <c r="W225" i="1"/>
  <c r="N225" i="1"/>
  <c r="X224" i="1"/>
  <c r="W224" i="1"/>
  <c r="W232" i="1" s="1"/>
  <c r="N224" i="1"/>
  <c r="V222" i="1"/>
  <c r="W221" i="1"/>
  <c r="V221" i="1"/>
  <c r="X220" i="1"/>
  <c r="W220" i="1"/>
  <c r="N220" i="1"/>
  <c r="X219" i="1"/>
  <c r="W219" i="1"/>
  <c r="N219" i="1"/>
  <c r="X218" i="1"/>
  <c r="W218" i="1"/>
  <c r="N218" i="1"/>
  <c r="W217" i="1"/>
  <c r="X217" i="1" s="1"/>
  <c r="N217" i="1"/>
  <c r="V215" i="1"/>
  <c r="W214" i="1"/>
  <c r="V214" i="1"/>
  <c r="W213" i="1"/>
  <c r="N213" i="1"/>
  <c r="V211" i="1"/>
  <c r="V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X210" i="1" s="1"/>
  <c r="N197" i="1"/>
  <c r="X196" i="1"/>
  <c r="W196" i="1"/>
  <c r="N196" i="1"/>
  <c r="X195" i="1"/>
  <c r="W195" i="1"/>
  <c r="N195" i="1"/>
  <c r="W192" i="1"/>
  <c r="V192" i="1"/>
  <c r="V191" i="1"/>
  <c r="X190" i="1"/>
  <c r="W190" i="1"/>
  <c r="N190" i="1"/>
  <c r="W189" i="1"/>
  <c r="W191" i="1" s="1"/>
  <c r="N189" i="1"/>
  <c r="V187" i="1"/>
  <c r="V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X178" i="1"/>
  <c r="W178" i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W172" i="1"/>
  <c r="X172" i="1" s="1"/>
  <c r="N172" i="1"/>
  <c r="W171" i="1"/>
  <c r="X171" i="1" s="1"/>
  <c r="W170" i="1"/>
  <c r="N170" i="1"/>
  <c r="V168" i="1"/>
  <c r="V167" i="1"/>
  <c r="X166" i="1"/>
  <c r="W166" i="1"/>
  <c r="N166" i="1"/>
  <c r="W165" i="1"/>
  <c r="X165" i="1" s="1"/>
  <c r="N165" i="1"/>
  <c r="W164" i="1"/>
  <c r="X164" i="1" s="1"/>
  <c r="N164" i="1"/>
  <c r="X163" i="1"/>
  <c r="X167" i="1" s="1"/>
  <c r="W163" i="1"/>
  <c r="N163" i="1"/>
  <c r="V161" i="1"/>
  <c r="V160" i="1"/>
  <c r="X159" i="1"/>
  <c r="W159" i="1"/>
  <c r="N159" i="1"/>
  <c r="W158" i="1"/>
  <c r="W161" i="1" s="1"/>
  <c r="V156" i="1"/>
  <c r="V155" i="1"/>
  <c r="X154" i="1"/>
  <c r="W154" i="1"/>
  <c r="N154" i="1"/>
  <c r="W153" i="1"/>
  <c r="W155" i="1" s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W142" i="1"/>
  <c r="X142" i="1" s="1"/>
  <c r="N142" i="1"/>
  <c r="W141" i="1"/>
  <c r="H464" i="1" s="1"/>
  <c r="N141" i="1"/>
  <c r="V138" i="1"/>
  <c r="V137" i="1"/>
  <c r="X136" i="1"/>
  <c r="W136" i="1"/>
  <c r="N136" i="1"/>
  <c r="W135" i="1"/>
  <c r="X135" i="1" s="1"/>
  <c r="N135" i="1"/>
  <c r="X134" i="1"/>
  <c r="X137" i="1" s="1"/>
  <c r="W134" i="1"/>
  <c r="N134" i="1"/>
  <c r="V130" i="1"/>
  <c r="V129" i="1"/>
  <c r="X128" i="1"/>
  <c r="W128" i="1"/>
  <c r="N128" i="1"/>
  <c r="W127" i="1"/>
  <c r="X127" i="1" s="1"/>
  <c r="N127" i="1"/>
  <c r="W126" i="1"/>
  <c r="W129" i="1" s="1"/>
  <c r="N126" i="1"/>
  <c r="V123" i="1"/>
  <c r="V122" i="1"/>
  <c r="W121" i="1"/>
  <c r="X121" i="1" s="1"/>
  <c r="X120" i="1"/>
  <c r="W120" i="1"/>
  <c r="N120" i="1"/>
  <c r="W119" i="1"/>
  <c r="X119" i="1" s="1"/>
  <c r="W118" i="1"/>
  <c r="X118" i="1" s="1"/>
  <c r="N118" i="1"/>
  <c r="X117" i="1"/>
  <c r="W117" i="1"/>
  <c r="W123" i="1" s="1"/>
  <c r="N117" i="1"/>
  <c r="V115" i="1"/>
  <c r="V114" i="1"/>
  <c r="X113" i="1"/>
  <c r="W113" i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W115" i="1" s="1"/>
  <c r="V103" i="1"/>
  <c r="V102" i="1"/>
  <c r="W101" i="1"/>
  <c r="X101" i="1" s="1"/>
  <c r="X100" i="1"/>
  <c r="W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W79" i="1" s="1"/>
  <c r="W63" i="1"/>
  <c r="V60" i="1"/>
  <c r="V59" i="1"/>
  <c r="X58" i="1"/>
  <c r="W58" i="1"/>
  <c r="W57" i="1"/>
  <c r="W60" i="1" s="1"/>
  <c r="N57" i="1"/>
  <c r="W56" i="1"/>
  <c r="X56" i="1" s="1"/>
  <c r="N56" i="1"/>
  <c r="X55" i="1"/>
  <c r="W55" i="1"/>
  <c r="D464" i="1" s="1"/>
  <c r="V52" i="1"/>
  <c r="V51" i="1"/>
  <c r="W50" i="1"/>
  <c r="X50" i="1" s="1"/>
  <c r="N50" i="1"/>
  <c r="W49" i="1"/>
  <c r="W51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W33" i="1" s="1"/>
  <c r="N26" i="1"/>
  <c r="W24" i="1"/>
  <c r="V24" i="1"/>
  <c r="V454" i="1" s="1"/>
  <c r="W23" i="1"/>
  <c r="V23" i="1"/>
  <c r="V458" i="1" s="1"/>
  <c r="W22" i="1"/>
  <c r="N22" i="1"/>
  <c r="H10" i="1"/>
  <c r="H9" i="1"/>
  <c r="A9" i="1"/>
  <c r="J9" i="1" s="1"/>
  <c r="D7" i="1"/>
  <c r="O6" i="1"/>
  <c r="N2" i="1"/>
  <c r="X122" i="1" l="1"/>
  <c r="X102" i="1"/>
  <c r="A10" i="1"/>
  <c r="B464" i="1"/>
  <c r="W455" i="1"/>
  <c r="X35" i="1"/>
  <c r="X36" i="1" s="1"/>
  <c r="X39" i="1"/>
  <c r="X40" i="1" s="1"/>
  <c r="X43" i="1"/>
  <c r="X44" i="1" s="1"/>
  <c r="X49" i="1"/>
  <c r="X51" i="1" s="1"/>
  <c r="W52" i="1"/>
  <c r="W454" i="1" s="1"/>
  <c r="X57" i="1"/>
  <c r="X59" i="1" s="1"/>
  <c r="W59" i="1"/>
  <c r="E464" i="1"/>
  <c r="X82" i="1"/>
  <c r="X89" i="1" s="1"/>
  <c r="W90" i="1"/>
  <c r="W114" i="1"/>
  <c r="X126" i="1"/>
  <c r="X129" i="1" s="1"/>
  <c r="G464" i="1"/>
  <c r="W137" i="1"/>
  <c r="X158" i="1"/>
  <c r="X160" i="1" s="1"/>
  <c r="W186" i="1"/>
  <c r="W187" i="1"/>
  <c r="X189" i="1"/>
  <c r="X191" i="1" s="1"/>
  <c r="J464" i="1"/>
  <c r="W222" i="1"/>
  <c r="X243" i="1"/>
  <c r="W265" i="1"/>
  <c r="W266" i="1"/>
  <c r="X263" i="1"/>
  <c r="X265" i="1" s="1"/>
  <c r="W270" i="1"/>
  <c r="W271" i="1"/>
  <c r="W323" i="1"/>
  <c r="W324" i="1"/>
  <c r="X321" i="1"/>
  <c r="X323" i="1" s="1"/>
  <c r="X383" i="1"/>
  <c r="X420" i="1"/>
  <c r="W433" i="1"/>
  <c r="W32" i="1"/>
  <c r="W458" i="1" s="1"/>
  <c r="F9" i="1"/>
  <c r="F10" i="1"/>
  <c r="X22" i="1"/>
  <c r="X23" i="1" s="1"/>
  <c r="X26" i="1"/>
  <c r="X32" i="1" s="1"/>
  <c r="X63" i="1"/>
  <c r="W103" i="1"/>
  <c r="X141" i="1"/>
  <c r="X149" i="1" s="1"/>
  <c r="W150" i="1"/>
  <c r="W160" i="1"/>
  <c r="W167" i="1"/>
  <c r="X170" i="1"/>
  <c r="X186" i="1" s="1"/>
  <c r="W210" i="1"/>
  <c r="W215" i="1"/>
  <c r="X213" i="1"/>
  <c r="X214" i="1" s="1"/>
  <c r="W231" i="1"/>
  <c r="X225" i="1"/>
  <c r="X231" i="1" s="1"/>
  <c r="X234" i="1"/>
  <c r="X237" i="1" s="1"/>
  <c r="W244" i="1"/>
  <c r="X269" i="1"/>
  <c r="X270" i="1" s="1"/>
  <c r="W276" i="1"/>
  <c r="W281" i="1"/>
  <c r="X279" i="1"/>
  <c r="X280" i="1" s="1"/>
  <c r="W298" i="1"/>
  <c r="N464" i="1"/>
  <c r="X289" i="1"/>
  <c r="X297" i="1" s="1"/>
  <c r="W297" i="1"/>
  <c r="W302" i="1"/>
  <c r="W303" i="1"/>
  <c r="X300" i="1"/>
  <c r="X302" i="1" s="1"/>
  <c r="W306" i="1"/>
  <c r="W307" i="1"/>
  <c r="O464" i="1"/>
  <c r="W319" i="1"/>
  <c r="X326" i="1"/>
  <c r="X330" i="1" s="1"/>
  <c r="P464" i="1"/>
  <c r="W341" i="1"/>
  <c r="W342" i="1"/>
  <c r="X339" i="1"/>
  <c r="X341" i="1" s="1"/>
  <c r="W357" i="1"/>
  <c r="W358" i="1"/>
  <c r="W368" i="1"/>
  <c r="W369" i="1"/>
  <c r="W389" i="1"/>
  <c r="R464" i="1"/>
  <c r="W421" i="1"/>
  <c r="W437" i="1"/>
  <c r="X435" i="1"/>
  <c r="X437" i="1" s="1"/>
  <c r="W448" i="1"/>
  <c r="W447" i="1"/>
  <c r="T464" i="1"/>
  <c r="W453" i="1"/>
  <c r="X451" i="1"/>
  <c r="X452" i="1" s="1"/>
  <c r="W80" i="1"/>
  <c r="W102" i="1"/>
  <c r="W122" i="1"/>
  <c r="W130" i="1"/>
  <c r="W149" i="1"/>
  <c r="W168" i="1"/>
  <c r="W249" i="1"/>
  <c r="X247" i="1"/>
  <c r="X249" i="1" s="1"/>
  <c r="L464" i="1"/>
  <c r="W261" i="1"/>
  <c r="X357" i="1"/>
  <c r="X406" i="1"/>
  <c r="W432" i="1"/>
  <c r="W456" i="1"/>
  <c r="M464" i="1"/>
  <c r="C464" i="1"/>
  <c r="X64" i="1"/>
  <c r="X105" i="1"/>
  <c r="X114" i="1" s="1"/>
  <c r="F464" i="1"/>
  <c r="I464" i="1"/>
  <c r="W156" i="1"/>
  <c r="X153" i="1"/>
  <c r="X155" i="1" s="1"/>
  <c r="X221" i="1"/>
  <c r="W250" i="1"/>
  <c r="X253" i="1"/>
  <c r="X260" i="1" s="1"/>
  <c r="X273" i="1"/>
  <c r="X276" i="1" s="1"/>
  <c r="W285" i="1"/>
  <c r="X283" i="1"/>
  <c r="X284" i="1" s="1"/>
  <c r="W310" i="1"/>
  <c r="W311" i="1"/>
  <c r="W335" i="1"/>
  <c r="X333" i="1"/>
  <c r="X334" i="1" s="1"/>
  <c r="X388" i="1"/>
  <c r="W407" i="1"/>
  <c r="W420" i="1"/>
  <c r="X430" i="1"/>
  <c r="X432" i="1" s="1"/>
  <c r="W138" i="1"/>
  <c r="W365" i="1"/>
  <c r="W406" i="1"/>
  <c r="W443" i="1"/>
  <c r="W211" i="1"/>
  <c r="X423" i="1"/>
  <c r="X425" i="1" s="1"/>
  <c r="X440" i="1"/>
  <c r="X442" i="1" s="1"/>
  <c r="W457" i="1" l="1"/>
  <c r="X79" i="1"/>
  <c r="X459" i="1" s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<sst xmlns="http://schemas.openxmlformats.org/spreadsheetml/2006/main" count="1899" uniqueCount="644">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</sst>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0.45833333333333331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50</v>
      </c>
      <c r="W49" s="303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4.6296296296296298</v>
      </c>
      <c r="W51" s="304">
        <f>IFERROR(W49/H49,"0")+IFERROR(W50/H50,"0")</f>
        <v>5</v>
      </c>
      <c r="X51" s="304">
        <f>IFERROR(IF(X49="",0,X49),"0")+IFERROR(IF(X50="",0,X50),"0")</f>
        <v>0.10874999999999999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50</v>
      </c>
      <c r="W52" s="304">
        <f>IFERROR(SUM(W49:W50),"0")</f>
        <v>54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0</v>
      </c>
      <c r="W60" s="304">
        <f>IFERROR(SUM(W55:W58),"0")</f>
        <v>0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50</v>
      </c>
      <c r="W65" s="303">
        <f t="shared" si="2"/>
        <v>54</v>
      </c>
      <c r="X65" s="36">
        <f>IFERROR(IF(W65=0,"",ROUNDUP(W65/H65,0)*0.02175),"")</f>
        <v>0.10874999999999999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4.6296296296296298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5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0.10874999999999999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50</v>
      </c>
      <c r="W80" s="304">
        <f>IFERROR(SUM(W63:W78),"0")</f>
        <v>54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40</v>
      </c>
      <c r="W107" s="303">
        <f t="shared" si="6"/>
        <v>40.5</v>
      </c>
      <c r="X107" s="36">
        <f>IFERROR(IF(W107=0,"",ROUNDUP(W107/H107,0)*0.02175),"")</f>
        <v>0.10874999999999999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4.9382716049382722</v>
      </c>
      <c r="W114" s="304">
        <f>IFERROR(W105/H105,"0")+IFERROR(W106/H106,"0")+IFERROR(W107/H107,"0")+IFERROR(W108/H108,"0")+IFERROR(W109/H109,"0")+IFERROR(W110/H110,"0")+IFERROR(W111/H111,"0")+IFERROR(W112/H112,"0")+IFERROR(W113/H113,"0")</f>
        <v>5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0.10874999999999999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40</v>
      </c>
      <c r="W115" s="304">
        <f>IFERROR(SUM(W105:W113),"0")</f>
        <v>40.5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40</v>
      </c>
      <c r="W126" s="303">
        <f>IFERROR(IF(V126="",0,CEILING((V126/$H126),1)*$H126),"")</f>
        <v>40.5</v>
      </c>
      <c r="X126" s="36">
        <f>IFERROR(IF(W126=0,"",ROUNDUP(W126/H126,0)*0.02175),"")</f>
        <v>0.10874999999999999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4.9382716049382722</v>
      </c>
      <c r="W129" s="304">
        <f>IFERROR(W126/H126,"0")+IFERROR(W127/H127,"0")+IFERROR(W128/H128,"0")</f>
        <v>5</v>
      </c>
      <c r="X129" s="304">
        <f>IFERROR(IF(X126="",0,X126),"0")+IFERROR(IF(X127="",0,X127),"0")+IFERROR(IF(X128="",0,X128),"0")</f>
        <v>0.10874999999999999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40</v>
      </c>
      <c r="W130" s="304">
        <f>IFERROR(SUM(W126:W128),"0")</f>
        <v>40.5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20</v>
      </c>
      <c r="W201" s="303">
        <f t="shared" si="10"/>
        <v>21.6</v>
      </c>
      <c r="X201" s="36">
        <f>IFERROR(IF(W201=0,"",ROUNDUP(W201/H201,0)*0.02175),"")</f>
        <v>4.3499999999999997E-2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1.8518518518518516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2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4.3499999999999997E-2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20</v>
      </c>
      <c r="W211" s="304">
        <f>IFERROR(SUM(W195:W209),"0")</f>
        <v>21.6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0</v>
      </c>
      <c r="W224" s="303">
        <f t="shared" ref="W224:W230" si="12">IFERROR(IF(V224="",0,CEILING((V224/$H224),1)*$H224),"")</f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0</v>
      </c>
      <c r="W232" s="304">
        <f>IFERROR(SUM(W224:W230),"0")</f>
        <v>0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225</v>
      </c>
      <c r="W289" s="303">
        <f t="shared" ref="W289:W296" si="14">IFERROR(IF(V289="",0,CEILING((V289/$H289),1)*$H289),"")</f>
        <v>225</v>
      </c>
      <c r="X289" s="36">
        <f>IFERROR(IF(W289=0,"",ROUNDUP(W289/H289,0)*0.02175),"")</f>
        <v>0.32624999999999998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225</v>
      </c>
      <c r="W293" s="303">
        <f t="shared" si="14"/>
        <v>225</v>
      </c>
      <c r="X293" s="36">
        <f>IFERROR(IF(W293=0,"",ROUNDUP(W293/H293,0)*0.02175),"")</f>
        <v>0.32624999999999998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30</v>
      </c>
      <c r="W297" s="304">
        <f>IFERROR(W289/H289,"0")+IFERROR(W290/H290,"0")+IFERROR(W291/H291,"0")+IFERROR(W292/H292,"0")+IFERROR(W293/H293,"0")+IFERROR(W294/H294,"0")+IFERROR(W295/H295,"0")+IFERROR(W296/H296,"0")</f>
        <v>30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0.65249999999999997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450</v>
      </c>
      <c r="W298" s="304">
        <f>IFERROR(SUM(W289:W296),"0")</f>
        <v>450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40</v>
      </c>
      <c r="W344" s="303">
        <f t="shared" ref="W344:W356" si="15">IFERROR(IF(V344="",0,CEILING((V344/$H344),1)*$H344),"")</f>
        <v>42</v>
      </c>
      <c r="X344" s="36">
        <f>IFERROR(IF(W344=0,"",ROUNDUP(W344/H344,0)*0.00753),"")</f>
        <v>7.5300000000000006E-2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9.5238095238095237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7.5300000000000006E-2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40</v>
      </c>
      <c r="W358" s="304">
        <f>IFERROR(SUM(W344:W356),"0")</f>
        <v>42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690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702.6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717.46455026455021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730.66999999999985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767.46455026455021</v>
      </c>
      <c r="W457" s="304">
        <f>GrossWeightTotalR+PalletQtyTotalR*25</f>
        <v>780.66999999999985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60.511463844797184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62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1.2062999999999997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54</v>
      </c>
      <c r="D464" s="46">
        <f>IFERROR(W55*1,"0")+IFERROR(W56*1,"0")+IFERROR(W57*1,"0")+IFERROR(W58*1,"0")</f>
        <v>0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94.5</v>
      </c>
      <c r="F464" s="46">
        <f>IFERROR(W126*1,"0")+IFERROR(W127*1,"0")+IFERROR(W128*1,"0")</f>
        <v>40.5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21.6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450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42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2023-10-31T09:10:59Z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