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V440" i="1"/>
  <c r="V439" i="1"/>
  <c r="X438" i="1"/>
  <c r="W438" i="1"/>
  <c r="W437" i="1"/>
  <c r="W435" i="1"/>
  <c r="V435" i="1"/>
  <c r="V434" i="1"/>
  <c r="W433" i="1"/>
  <c r="X433" i="1" s="1"/>
  <c r="X432" i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X420" i="1"/>
  <c r="W420" i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W391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N365" i="1"/>
  <c r="W364" i="1"/>
  <c r="X364" i="1" s="1"/>
  <c r="N364" i="1"/>
  <c r="W363" i="1"/>
  <c r="X363" i="1" s="1"/>
  <c r="X366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X311" i="1"/>
  <c r="X312" i="1" s="1"/>
  <c r="W311" i="1"/>
  <c r="N311" i="1"/>
  <c r="V309" i="1"/>
  <c r="V308" i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X297" i="1"/>
  <c r="W297" i="1"/>
  <c r="N297" i="1"/>
  <c r="X296" i="1"/>
  <c r="W296" i="1"/>
  <c r="W295" i="1"/>
  <c r="X295" i="1" s="1"/>
  <c r="N295" i="1"/>
  <c r="X294" i="1"/>
  <c r="W294" i="1"/>
  <c r="N294" i="1"/>
  <c r="X293" i="1"/>
  <c r="W293" i="1"/>
  <c r="N293" i="1"/>
  <c r="W292" i="1"/>
  <c r="X292" i="1" s="1"/>
  <c r="N292" i="1"/>
  <c r="W291" i="1"/>
  <c r="N291" i="1"/>
  <c r="V287" i="1"/>
  <c r="W286" i="1"/>
  <c r="V286" i="1"/>
  <c r="W285" i="1"/>
  <c r="N285" i="1"/>
  <c r="V283" i="1"/>
  <c r="V282" i="1"/>
  <c r="W281" i="1"/>
  <c r="N281" i="1"/>
  <c r="V279" i="1"/>
  <c r="W278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W271" i="1"/>
  <c r="M466" i="1" s="1"/>
  <c r="N271" i="1"/>
  <c r="V268" i="1"/>
  <c r="V267" i="1"/>
  <c r="X266" i="1"/>
  <c r="W266" i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W258" i="1"/>
  <c r="W262" i="1" s="1"/>
  <c r="N258" i="1"/>
  <c r="W257" i="1"/>
  <c r="X257" i="1" s="1"/>
  <c r="X256" i="1"/>
  <c r="W256" i="1"/>
  <c r="N256" i="1"/>
  <c r="X255" i="1"/>
  <c r="W255" i="1"/>
  <c r="N255" i="1"/>
  <c r="V252" i="1"/>
  <c r="V251" i="1"/>
  <c r="X250" i="1"/>
  <c r="W250" i="1"/>
  <c r="N250" i="1"/>
  <c r="W249" i="1"/>
  <c r="N249" i="1"/>
  <c r="X248" i="1"/>
  <c r="W248" i="1"/>
  <c r="N248" i="1"/>
  <c r="W246" i="1"/>
  <c r="V246" i="1"/>
  <c r="V245" i="1"/>
  <c r="X244" i="1"/>
  <c r="W244" i="1"/>
  <c r="N244" i="1"/>
  <c r="X243" i="1"/>
  <c r="W243" i="1"/>
  <c r="W242" i="1"/>
  <c r="X242" i="1" s="1"/>
  <c r="X245" i="1" s="1"/>
  <c r="V240" i="1"/>
  <c r="V239" i="1"/>
  <c r="X238" i="1"/>
  <c r="W238" i="1"/>
  <c r="N238" i="1"/>
  <c r="X237" i="1"/>
  <c r="W237" i="1"/>
  <c r="N237" i="1"/>
  <c r="W236" i="1"/>
  <c r="W240" i="1" s="1"/>
  <c r="N236" i="1"/>
  <c r="V234" i="1"/>
  <c r="V233" i="1"/>
  <c r="X232" i="1"/>
  <c r="W232" i="1"/>
  <c r="N232" i="1"/>
  <c r="W231" i="1"/>
  <c r="X231" i="1" s="1"/>
  <c r="N231" i="1"/>
  <c r="X230" i="1"/>
  <c r="W230" i="1"/>
  <c r="N230" i="1"/>
  <c r="X229" i="1"/>
  <c r="W229" i="1"/>
  <c r="N229" i="1"/>
  <c r="X228" i="1"/>
  <c r="W228" i="1"/>
  <c r="N228" i="1"/>
  <c r="W227" i="1"/>
  <c r="N227" i="1"/>
  <c r="X226" i="1"/>
  <c r="W226" i="1"/>
  <c r="N226" i="1"/>
  <c r="W224" i="1"/>
  <c r="V224" i="1"/>
  <c r="V223" i="1"/>
  <c r="X222" i="1"/>
  <c r="W222" i="1"/>
  <c r="N222" i="1"/>
  <c r="X221" i="1"/>
  <c r="W221" i="1"/>
  <c r="N221" i="1"/>
  <c r="W220" i="1"/>
  <c r="X220" i="1" s="1"/>
  <c r="N220" i="1"/>
  <c r="W219" i="1"/>
  <c r="X219" i="1" s="1"/>
  <c r="N219" i="1"/>
  <c r="V217" i="1"/>
  <c r="V216" i="1"/>
  <c r="W215" i="1"/>
  <c r="N215" i="1"/>
  <c r="V213" i="1"/>
  <c r="V212" i="1"/>
  <c r="W211" i="1"/>
  <c r="X211" i="1" s="1"/>
  <c r="N211" i="1"/>
  <c r="X210" i="1"/>
  <c r="W210" i="1"/>
  <c r="N210" i="1"/>
  <c r="X209" i="1"/>
  <c r="W209" i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X204" i="1"/>
  <c r="W204" i="1"/>
  <c r="N204" i="1"/>
  <c r="W203" i="1"/>
  <c r="X203" i="1" s="1"/>
  <c r="N203" i="1"/>
  <c r="X202" i="1"/>
  <c r="W202" i="1"/>
  <c r="N202" i="1"/>
  <c r="X201" i="1"/>
  <c r="W201" i="1"/>
  <c r="N201" i="1"/>
  <c r="W200" i="1"/>
  <c r="W212" i="1" s="1"/>
  <c r="N200" i="1"/>
  <c r="W199" i="1"/>
  <c r="X199" i="1" s="1"/>
  <c r="N199" i="1"/>
  <c r="X198" i="1"/>
  <c r="W198" i="1"/>
  <c r="N198" i="1"/>
  <c r="X197" i="1"/>
  <c r="W197" i="1"/>
  <c r="J466" i="1" s="1"/>
  <c r="N197" i="1"/>
  <c r="V194" i="1"/>
  <c r="V193" i="1"/>
  <c r="X192" i="1"/>
  <c r="W192" i="1"/>
  <c r="N192" i="1"/>
  <c r="X191" i="1"/>
  <c r="X193" i="1" s="1"/>
  <c r="W191" i="1"/>
  <c r="W193" i="1" s="1"/>
  <c r="N191" i="1"/>
  <c r="V189" i="1"/>
  <c r="V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W174" i="1"/>
  <c r="X174" i="1" s="1"/>
  <c r="X188" i="1" s="1"/>
  <c r="N174" i="1"/>
  <c r="W173" i="1"/>
  <c r="X173" i="1" s="1"/>
  <c r="X172" i="1"/>
  <c r="W172" i="1"/>
  <c r="W188" i="1" s="1"/>
  <c r="N172" i="1"/>
  <c r="V170" i="1"/>
  <c r="V169" i="1"/>
  <c r="X168" i="1"/>
  <c r="W168" i="1"/>
  <c r="N168" i="1"/>
  <c r="X167" i="1"/>
  <c r="W167" i="1"/>
  <c r="N167" i="1"/>
  <c r="W166" i="1"/>
  <c r="X166" i="1" s="1"/>
  <c r="N166" i="1"/>
  <c r="X165" i="1"/>
  <c r="W165" i="1"/>
  <c r="N165" i="1"/>
  <c r="W163" i="1"/>
  <c r="V163" i="1"/>
  <c r="W162" i="1"/>
  <c r="V162" i="1"/>
  <c r="X161" i="1"/>
  <c r="W161" i="1"/>
  <c r="N161" i="1"/>
  <c r="X160" i="1"/>
  <c r="X162" i="1" s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X151" i="1" s="1"/>
  <c r="W143" i="1"/>
  <c r="H466" i="1" s="1"/>
  <c r="N143" i="1"/>
  <c r="V140" i="1"/>
  <c r="V139" i="1"/>
  <c r="W138" i="1"/>
  <c r="W139" i="1" s="1"/>
  <c r="N138" i="1"/>
  <c r="W137" i="1"/>
  <c r="X137" i="1" s="1"/>
  <c r="N137" i="1"/>
  <c r="X136" i="1"/>
  <c r="W136" i="1"/>
  <c r="N136" i="1"/>
  <c r="V132" i="1"/>
  <c r="V131" i="1"/>
  <c r="X130" i="1"/>
  <c r="W130" i="1"/>
  <c r="N130" i="1"/>
  <c r="W129" i="1"/>
  <c r="W131" i="1" s="1"/>
  <c r="N129" i="1"/>
  <c r="X128" i="1"/>
  <c r="W128" i="1"/>
  <c r="N128" i="1"/>
  <c r="V125" i="1"/>
  <c r="V124" i="1"/>
  <c r="X123" i="1"/>
  <c r="W123" i="1"/>
  <c r="X122" i="1"/>
  <c r="W122" i="1"/>
  <c r="N122" i="1"/>
  <c r="X121" i="1"/>
  <c r="W121" i="1"/>
  <c r="W120" i="1"/>
  <c r="X120" i="1" s="1"/>
  <c r="N120" i="1"/>
  <c r="X119" i="1"/>
  <c r="X124" i="1" s="1"/>
  <c r="W119" i="1"/>
  <c r="N119" i="1"/>
  <c r="V117" i="1"/>
  <c r="V116" i="1"/>
  <c r="X115" i="1"/>
  <c r="W115" i="1"/>
  <c r="W114" i="1"/>
  <c r="W117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X108" i="1"/>
  <c r="W108" i="1"/>
  <c r="N108" i="1"/>
  <c r="X107" i="1"/>
  <c r="W107" i="1"/>
  <c r="W106" i="1"/>
  <c r="X10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N74" i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X68" i="1"/>
  <c r="W68" i="1"/>
  <c r="N68" i="1"/>
  <c r="W67" i="1"/>
  <c r="X67" i="1" s="1"/>
  <c r="N67" i="1"/>
  <c r="W66" i="1"/>
  <c r="X66" i="1" s="1"/>
  <c r="N66" i="1"/>
  <c r="X65" i="1"/>
  <c r="W65" i="1"/>
  <c r="N65" i="1"/>
  <c r="X64" i="1"/>
  <c r="W64" i="1"/>
  <c r="W63" i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66" i="1" s="1"/>
  <c r="V52" i="1"/>
  <c r="V51" i="1"/>
  <c r="X50" i="1"/>
  <c r="W50" i="1"/>
  <c r="N50" i="1"/>
  <c r="W49" i="1"/>
  <c r="C46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X27" i="1" s="1"/>
  <c r="N27" i="1"/>
  <c r="W26" i="1"/>
  <c r="W32" i="1" s="1"/>
  <c r="N26" i="1"/>
  <c r="W24" i="1"/>
  <c r="V24" i="1"/>
  <c r="V456" i="1" s="1"/>
  <c r="W23" i="1"/>
  <c r="V23" i="1"/>
  <c r="W22" i="1"/>
  <c r="N22" i="1"/>
  <c r="H10" i="1"/>
  <c r="H9" i="1"/>
  <c r="A9" i="1"/>
  <c r="J9" i="1" s="1"/>
  <c r="D7" i="1"/>
  <c r="O6" i="1"/>
  <c r="N2" i="1"/>
  <c r="A10" i="1" l="1"/>
  <c r="B466" i="1"/>
  <c r="W457" i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66" i="1"/>
  <c r="W81" i="1"/>
  <c r="X94" i="1"/>
  <c r="X103" i="1" s="1"/>
  <c r="W103" i="1"/>
  <c r="X114" i="1"/>
  <c r="X116" i="1" s="1"/>
  <c r="W116" i="1"/>
  <c r="W132" i="1"/>
  <c r="X138" i="1"/>
  <c r="X139" i="1" s="1"/>
  <c r="W151" i="1"/>
  <c r="W157" i="1"/>
  <c r="I466" i="1"/>
  <c r="W158" i="1"/>
  <c r="X155" i="1"/>
  <c r="X157" i="1" s="1"/>
  <c r="X200" i="1"/>
  <c r="X212" i="1" s="1"/>
  <c r="W217" i="1"/>
  <c r="X215" i="1"/>
  <c r="X216" i="1" s="1"/>
  <c r="W233" i="1"/>
  <c r="X227" i="1"/>
  <c r="X233" i="1" s="1"/>
  <c r="X236" i="1"/>
  <c r="X239" i="1" s="1"/>
  <c r="W239" i="1"/>
  <c r="X271" i="1"/>
  <c r="X272" i="1" s="1"/>
  <c r="W283" i="1"/>
  <c r="X281" i="1"/>
  <c r="X282" i="1" s="1"/>
  <c r="W300" i="1"/>
  <c r="N466" i="1"/>
  <c r="X291" i="1"/>
  <c r="X299" i="1" s="1"/>
  <c r="W299" i="1"/>
  <c r="W304" i="1"/>
  <c r="W305" i="1"/>
  <c r="X302" i="1"/>
  <c r="X304" i="1" s="1"/>
  <c r="W308" i="1"/>
  <c r="W309" i="1"/>
  <c r="O466" i="1"/>
  <c r="W321" i="1"/>
  <c r="W337" i="1"/>
  <c r="X335" i="1"/>
  <c r="X336" i="1" s="1"/>
  <c r="X422" i="1"/>
  <c r="F9" i="1"/>
  <c r="F10" i="1"/>
  <c r="X22" i="1"/>
  <c r="X23" i="1" s="1"/>
  <c r="X26" i="1"/>
  <c r="X32" i="1" s="1"/>
  <c r="W33" i="1"/>
  <c r="W456" i="1" s="1"/>
  <c r="W37" i="1"/>
  <c r="W41" i="1"/>
  <c r="W45" i="1"/>
  <c r="W51" i="1"/>
  <c r="W460" i="1" s="1"/>
  <c r="X63" i="1"/>
  <c r="X80" i="1" s="1"/>
  <c r="W80" i="1"/>
  <c r="X84" i="1"/>
  <c r="X90" i="1" s="1"/>
  <c r="W125" i="1"/>
  <c r="W124" i="1"/>
  <c r="F466" i="1"/>
  <c r="X129" i="1"/>
  <c r="X131" i="1" s="1"/>
  <c r="W169" i="1"/>
  <c r="W170" i="1"/>
  <c r="W194" i="1"/>
  <c r="W223" i="1"/>
  <c r="W234" i="1"/>
  <c r="W251" i="1"/>
  <c r="X249" i="1"/>
  <c r="X251" i="1" s="1"/>
  <c r="L466" i="1"/>
  <c r="W263" i="1"/>
  <c r="X258" i="1"/>
  <c r="X262" i="1" s="1"/>
  <c r="W279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V460" i="1"/>
  <c r="G466" i="1"/>
  <c r="W152" i="1"/>
  <c r="X169" i="1"/>
  <c r="W216" i="1"/>
  <c r="X223" i="1"/>
  <c r="W245" i="1"/>
  <c r="W252" i="1"/>
  <c r="W282" i="1"/>
  <c r="W287" i="1"/>
  <c r="X285" i="1"/>
  <c r="X286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40" i="1"/>
  <c r="W458" i="1"/>
  <c r="W267" i="1"/>
  <c r="W268" i="1"/>
  <c r="X265" i="1"/>
  <c r="X267" i="1" s="1"/>
  <c r="W272" i="1"/>
  <c r="W273" i="1"/>
  <c r="X328" i="1"/>
  <c r="X332" i="1" s="1"/>
  <c r="X359" i="1"/>
  <c r="W360" i="1"/>
  <c r="X390" i="1"/>
  <c r="W422" i="1"/>
  <c r="X434" i="1"/>
  <c r="W444" i="1"/>
  <c r="Q466" i="1"/>
  <c r="W140" i="1"/>
  <c r="W189" i="1"/>
  <c r="W367" i="1"/>
  <c r="W390" i="1"/>
  <c r="W408" i="1"/>
  <c r="W445" i="1"/>
  <c r="W213" i="1"/>
  <c r="X425" i="1"/>
  <c r="X427" i="1" s="1"/>
  <c r="X442" i="1"/>
  <c r="X444" i="1" s="1"/>
  <c r="W459" i="1" l="1"/>
  <c r="X461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<sst xmlns="http://schemas.openxmlformats.org/spreadsheetml/2006/main" count="1923" uniqueCount="658">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</sst>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0.41666666666666669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0</v>
      </c>
      <c r="W299" s="306">
        <f>IFERROR(W291/H291,"0")+IFERROR(W292/H292,"0")+IFERROR(W293/H293,"0")+IFERROR(W294/H294,"0")+IFERROR(W295/H295,"0")+IFERROR(W296/H296,"0")+IFERROR(W297/H297,"0")+IFERROR(W298/H298,"0")</f>
        <v>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0</v>
      </c>
      <c r="W300" s="306">
        <f>IFERROR(SUM(W291:W298),"0")</f>
        <v>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2000</v>
      </c>
      <c r="W302" s="305">
        <f>IFERROR(IF(V302="",0,CEILING((V302/$H302),1)*$H302),"")</f>
        <v>2010</v>
      </c>
      <c r="X302" s="36">
        <f>IFERROR(IF(W302=0,"",ROUNDUP(W302/H302,0)*0.02175),"")</f>
        <v>2.9144999999999999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133.33333333333334</v>
      </c>
      <c r="W304" s="306">
        <f>IFERROR(W302/H302,"0")+IFERROR(W303/H303,"0")</f>
        <v>134</v>
      </c>
      <c r="X304" s="306">
        <f>IFERROR(IF(X302="",0,X302),"0")+IFERROR(IF(X303="",0,X303),"0")</f>
        <v>2.9144999999999999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2000</v>
      </c>
      <c r="W305" s="306">
        <f>IFERROR(SUM(W302:W303),"0")</f>
        <v>2010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0</v>
      </c>
      <c r="W402" s="305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0</v>
      </c>
      <c r="W408" s="306">
        <f>IFERROR(W399/H399,"0")+IFERROR(W400/H400,"0")+IFERROR(W401/H401,"0")+IFERROR(W402/H402,"0")+IFERROR(W403/H403,"0")+IFERROR(W404/H404,"0")+IFERROR(W405/H405,"0")+IFERROR(W406/H406,"0")+IFERROR(W407/H407,"0")</f>
        <v>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0</v>
      </c>
      <c r="W409" s="306">
        <f>IFERROR(SUM(W399:W407),"0")</f>
        <v>0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300</v>
      </c>
      <c r="W411" s="305">
        <f>IFERROR(IF(V411="",0,CEILING((V411/$H411),1)*$H411),"")</f>
        <v>300.96000000000004</v>
      </c>
      <c r="X411" s="36">
        <f>IFERROR(IF(W411=0,"",ROUNDUP(W411/H411,0)*0.01196),"")</f>
        <v>0.68171999999999999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56.818181818181813</v>
      </c>
      <c r="W413" s="306">
        <f>IFERROR(W411/H411,"0")+IFERROR(W412/H412,"0")</f>
        <v>57.000000000000007</v>
      </c>
      <c r="X413" s="306">
        <f>IFERROR(IF(X411="",0,X411),"0")+IFERROR(IF(X412="",0,X412),"0")</f>
        <v>0.68171999999999999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300</v>
      </c>
      <c r="W414" s="306">
        <f>IFERROR(SUM(W411:W412),"0")</f>
        <v>300.96000000000004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2300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2310.96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2384.4545454545455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2395.8000000000002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4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4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2484.4545454545455</v>
      </c>
      <c r="W459" s="306">
        <f>GrossWeightTotalR+PalletQtyTotalR*25</f>
        <v>2495.8000000000002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190.15151515151516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191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3.5962199999999998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2010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300.96000000000004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