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11,23 Поляков\"/>
    </mc:Choice>
  </mc:AlternateContent>
  <xr:revisionPtr revIDLastSave="0" documentId="13_ncr:1_{D187C15A-CA33-4265-BCDF-7BB64FDD0B30}" xr6:coauthVersionLast="45" xr6:coauthVersionMax="45" xr10:uidLastSave="{00000000-0000-0000-0000-000000000000}"/>
  <bookViews>
    <workbookView xWindow="-120" yWindow="-120" windowWidth="29040" windowHeight="15840" tabRatio="278" xr2:uid="{00000000-000D-0000-FFFF-FFFF00000000}"/>
  </bookViews>
  <sheets>
    <sheet name="TDSheet" sheetId="1" r:id="rId1"/>
    <sheet name="Вес" sheetId="2" r:id="rId2"/>
  </sheets>
  <definedNames>
    <definedName name="_xlnm._FilterDatabase" localSheetId="0" hidden="1">TDSheet!$A$4:$C$90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90" i="1"/>
  <c r="E86" i="1"/>
  <c r="E84" i="1"/>
  <c r="E82" i="1"/>
  <c r="E81" i="1"/>
  <c r="E80" i="1"/>
  <c r="E77" i="1"/>
  <c r="E75" i="1"/>
  <c r="E74" i="1"/>
  <c r="E68" i="1"/>
  <c r="E67" i="1"/>
  <c r="E58" i="1"/>
  <c r="E53" i="1"/>
  <c r="E52" i="1"/>
  <c r="E14" i="1"/>
  <c r="E6" i="1" l="1"/>
  <c r="C6" i="1"/>
  <c r="D92" i="2" l="1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7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5" i="2"/>
  <c r="A86" i="2"/>
  <c r="A87" i="2"/>
  <c r="A88" i="2"/>
  <c r="A89" i="2"/>
  <c r="A90" i="2"/>
  <c r="A91" i="2"/>
  <c r="A92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  <c r="D6" i="2" l="1"/>
</calcChain>
</file>

<file path=xl/sharedStrings.xml><?xml version="1.0" encoding="utf-8"?>
<sst xmlns="http://schemas.openxmlformats.org/spreadsheetml/2006/main" count="174" uniqueCount="93">
  <si>
    <t>Номенклатура</t>
  </si>
  <si>
    <t>Ед. изм.</t>
  </si>
  <si>
    <t xml:space="preserve"> 001   Ветчина Столичная Вязанка, вектор, ВЕС.ПОКОМ</t>
  </si>
  <si>
    <t>кг</t>
  </si>
  <si>
    <t xml:space="preserve"> 002   Колб. Молоч. стародворская, Вязанка вектор, ВЕС. 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</si>
  <si>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</si>
  <si>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</si>
  <si>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</si>
  <si>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010  Колбаса Классическая, Вязанка вектор, ВЕС.ПОКОМ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</si>
  <si>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</si>
  <si>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</si>
  <si>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</si>
  <si>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</si>
  <si>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</si>
  <si>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</si>
  <si>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</si>
  <si>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</si>
  <si>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</si>
  <si>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024  Колбаса Классическая, Вязанка вектор 0,5кг,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</si>
  <si>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</si>
  <si>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</si>
  <si>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</si>
  <si>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</si>
  <si>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</si>
  <si>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</si>
  <si>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</si>
  <si>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</si>
  <si>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</si>
  <si>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</si>
  <si>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</si>
  <si>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</si>
  <si>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</si>
  <si>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</si>
  <si>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</si>
  <si>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</si>
  <si>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</si>
  <si>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</si>
  <si>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</si>
  <si>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</si>
  <si>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</si>
  <si>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099  Сосиски Баварушки с сочным окороком,  0.42кг, БАВАРУШКА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</si>
  <si>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</si>
  <si>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</si>
  <si>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</si>
  <si>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</si>
  <si>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</si>
  <si>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</si>
  <si>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</si>
  <si>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</si>
  <si>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202  Ветчина Нежная, (1,8кг б/б), ТМ КОЛБАСНЫЙ СТАНДАРТ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</si>
  <si>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</si>
  <si>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</si>
  <si>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</si>
  <si>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</si>
  <si>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</si>
  <si>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</si>
  <si>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</si>
  <si>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</si>
  <si>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</si>
  <si>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</si>
  <si>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</si>
  <si>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</si>
  <si>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</si>
  <si>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</si>
  <si>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</si>
  <si>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</si>
  <si>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</si>
  <si>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</si>
  <si>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</si>
  <si>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</si>
  <si>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</si>
  <si>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</si>
  <si>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</si>
  <si>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</si>
  <si>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</si>
  <si>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</si>
  <si>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</si>
  <si>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</si>
  <si>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</si>
  <si>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</si>
  <si>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</si>
  <si>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</si>
  <si>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</si>
  <si>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119  Паштет печеночный Гусь со вкусом гусиного мяса, 0,1 кг ПОКОМ</t>
  </si>
  <si>
    <t xml:space="preserve"> 120  Паштет печеночный Копченый бекон со вкусом копченого бекона 0,1 кг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</si>
  <si>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</si>
  <si>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</si>
  <si>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заказ</t>
  </si>
  <si>
    <t>Кратность</t>
  </si>
  <si>
    <t>ВЕС</t>
  </si>
  <si>
    <t xml:space="preserve">ПРЕДЗАКАЗ </t>
  </si>
  <si>
    <t xml:space="preserve">СОСИСКИ ФИЛЕЙБУРГСКИЕ С СОЧНЫМ ОКОРОКОМ 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</si>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</sst>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NumberFormat="1" applyFont="1" applyAlignment="1">
      <alignment vertical="top"/>
    </xf>
    <xf numFmtId="0" fontId="1" fillId="2" borderId="1" xfId="0" applyNumberFormat="1" applyFont="1" applyFill="1" applyBorder="1" applyAlignment="1">
      <alignment vertical="top"/>
    </xf>
    <xf numFmtId="0" fontId="0" fillId="0" borderId="0" xfId="0" applyAlignment="1"/>
    <xf numFmtId="0" fontId="2" fillId="3" borderId="1" xfId="0" applyNumberFormat="1" applyFont="1" applyFill="1" applyBorder="1" applyAlignment="1">
      <alignment vertical="top"/>
    </xf>
    <xf numFmtId="0" fontId="0" fillId="0" borderId="1" xfId="0" applyNumberFormat="1" applyFont="1" applyBorder="1" applyAlignment="1">
      <alignment vertical="top"/>
    </xf>
    <xf numFmtId="164" fontId="3" fillId="5" borderId="2" xfId="0" applyNumberFormat="1" applyFont="1" applyFill="1" applyBorder="1" applyAlignment="1">
      <alignment horizontal="right" vertical="top"/>
    </xf>
    <xf numFmtId="0" fontId="5" fillId="4" borderId="0" xfId="0" applyNumberFormat="1" applyFont="1" applyFill="1" applyBorder="1" applyAlignment="1">
      <alignment horizontal="center" vertical="top"/>
    </xf>
    <xf numFmtId="164" fontId="0" fillId="0" borderId="0" xfId="0" applyNumberFormat="1" applyAlignment="1"/>
    <xf numFmtId="164" fontId="0" fillId="0" borderId="3" xfId="0" applyNumberFormat="1" applyBorder="1" applyAlignment="1"/>
    <xf numFmtId="0" fontId="0" fillId="0" borderId="1" xfId="0" applyNumberFormat="1" applyFont="1" applyFill="1" applyBorder="1" applyAlignment="1">
      <alignment vertical="top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1" xfId="0" applyNumberFormat="1" applyFill="1" applyBorder="1" applyAlignment="1">
      <alignment vertical="top"/>
    </xf>
    <xf numFmtId="0" fontId="0" fillId="0" borderId="4" xfId="0" applyNumberFormat="1" applyFont="1" applyFill="1" applyBorder="1" applyAlignment="1">
      <alignment vertical="top"/>
    </xf>
    <xf numFmtId="0" fontId="0" fillId="0" borderId="5" xfId="0" applyBorder="1" applyAlignment="1"/>
    <xf numFmtId="0" fontId="0" fillId="0" borderId="6" xfId="0" applyNumberFormat="1" applyFont="1" applyBorder="1" applyAlignment="1">
      <alignment vertical="top"/>
    </xf>
    <xf numFmtId="0" fontId="0" fillId="0" borderId="3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/>
  </sheetPr>
  <dimension ref="A1:E90"/>
  <sheetViews>
    <sheetView tabSelected="1" zoomScale="120" zoomScaleNormal="120" workbookViewId="0">
      <pane xSplit="2" ySplit="6" topLeftCell="C7" activePane="bottomRight" state="frozen"/>
      <selection pane="topRight" activeCell="C1" sqref="C1"/>
      <selection pane="bottomLeft" activeCell="A11" sqref="A11"/>
      <selection pane="bottomRight" activeCell="G68" sqref="G68"/>
    </sheetView>
  </sheetViews>
  <sheetFormatPr defaultColWidth="10.6640625" defaultRowHeight="11.25" outlineLevelRow="1" x14ac:dyDescent="0.2"/>
  <cols>
    <col min="1" max="1" width="72" style="3" customWidth="1"/>
    <col min="2" max="2" width="4.5" style="3" customWidth="1"/>
    <col min="3" max="3" width="12.6640625" style="3" customWidth="1"/>
    <col min="4" max="4" width="1.33203125" style="3" customWidth="1"/>
    <col min="5" max="5" width="12.6640625" style="3" customWidth="1"/>
    <col min="6" max="16384" width="10.6640625" style="3"/>
  </cols>
  <sheetData>
    <row r="1" spans="1:5" ht="9.9499999999999993" customHeight="1" x14ac:dyDescent="0.2"/>
    <row r="2" spans="1:5" ht="12.75" customHeight="1" outlineLevel="1" x14ac:dyDescent="0.2">
      <c r="A2" s="1" t="s">
        <v>90</v>
      </c>
    </row>
    <row r="3" spans="1:5" ht="9.9499999999999993" customHeight="1" x14ac:dyDescent="0.2"/>
    <row r="4" spans="1:5" ht="12.75" customHeight="1" x14ac:dyDescent="0.2">
      <c r="A4" s="2"/>
      <c r="B4" s="2"/>
      <c r="C4" s="7" t="s">
        <v>87</v>
      </c>
      <c r="E4" s="7" t="s">
        <v>92</v>
      </c>
    </row>
    <row r="5" spans="1:5" ht="24.75" hidden="1" customHeight="1" x14ac:dyDescent="0.2">
      <c r="A5" s="2" t="s">
        <v>0</v>
      </c>
      <c r="B5" s="2" t="s">
        <v>1</v>
      </c>
    </row>
    <row r="6" spans="1:5" ht="11.25" customHeight="1" x14ac:dyDescent="0.2">
      <c r="A6" s="4"/>
      <c r="B6" s="4"/>
      <c r="C6" s="6">
        <f>SUM(C7:C97)</f>
        <v>9150</v>
      </c>
      <c r="E6" s="6">
        <f>SUM(E7:E97)</f>
        <v>9067</v>
      </c>
    </row>
    <row r="7" spans="1:5" ht="11.25" hidden="1" customHeight="1" outlineLevel="1" x14ac:dyDescent="0.2">
      <c r="A7" s="10" t="s">
        <v>2</v>
      </c>
      <c r="B7" s="5" t="s">
        <v>3</v>
      </c>
      <c r="C7" s="9"/>
      <c r="D7" s="8"/>
      <c r="E7" s="9"/>
    </row>
    <row r="8" spans="1:5" ht="11.25" hidden="1" customHeight="1" outlineLevel="1" x14ac:dyDescent="0.2">
      <c r="A8" s="10" t="s">
        <v>4</v>
      </c>
      <c r="B8" s="5" t="s">
        <v>3</v>
      </c>
      <c r="C8" s="9"/>
      <c r="D8" s="8"/>
      <c r="E8" s="9"/>
    </row>
    <row r="9" spans="1:5" ht="11.25" hidden="1" customHeight="1" outlineLevel="1" x14ac:dyDescent="0.2">
      <c r="A9" s="10" t="s">
        <v>5</v>
      </c>
      <c r="B9" s="5" t="s">
        <v>3</v>
      </c>
      <c r="C9" s="9"/>
      <c r="D9" s="8"/>
      <c r="E9" s="9"/>
    </row>
    <row r="10" spans="1:5" ht="11.25" hidden="1" customHeight="1" outlineLevel="1" x14ac:dyDescent="0.2">
      <c r="A10" s="10" t="s">
        <v>6</v>
      </c>
      <c r="B10" s="5" t="s">
        <v>3</v>
      </c>
      <c r="C10" s="9"/>
      <c r="D10" s="8"/>
      <c r="E10" s="9"/>
    </row>
    <row r="11" spans="1:5" ht="11.25" hidden="1" customHeight="1" outlineLevel="1" x14ac:dyDescent="0.2">
      <c r="A11" s="10" t="s">
        <v>7</v>
      </c>
      <c r="B11" s="5" t="s">
        <v>3</v>
      </c>
      <c r="C11" s="9"/>
      <c r="D11" s="8"/>
      <c r="E11" s="9"/>
    </row>
    <row r="12" spans="1:5" ht="11.25" hidden="1" customHeight="1" outlineLevel="1" x14ac:dyDescent="0.2">
      <c r="A12" s="10" t="s">
        <v>8</v>
      </c>
      <c r="B12" s="5" t="s">
        <v>3</v>
      </c>
      <c r="C12" s="9"/>
      <c r="D12" s="8"/>
      <c r="E12" s="9"/>
    </row>
    <row r="13" spans="1:5" ht="11.25" hidden="1" customHeight="1" outlineLevel="1" x14ac:dyDescent="0.2">
      <c r="A13" s="10" t="s">
        <v>9</v>
      </c>
      <c r="B13" s="5" t="s">
        <v>3</v>
      </c>
      <c r="C13" s="9"/>
      <c r="D13" s="8"/>
      <c r="E13" s="9"/>
    </row>
    <row r="14" spans="1:5" ht="11.25" customHeight="1" outlineLevel="1" x14ac:dyDescent="0.2">
      <c r="A14" s="10" t="s">
        <v>10</v>
      </c>
      <c r="B14" s="5" t="s">
        <v>3</v>
      </c>
      <c r="C14" s="9">
        <v>300</v>
      </c>
      <c r="D14" s="8"/>
      <c r="E14" s="9">
        <f>C14</f>
        <v>300</v>
      </c>
    </row>
    <row r="15" spans="1:5" ht="11.25" hidden="1" customHeight="1" outlineLevel="1" x14ac:dyDescent="0.2">
      <c r="A15" s="10" t="s">
        <v>11</v>
      </c>
      <c r="B15" s="5" t="s">
        <v>3</v>
      </c>
      <c r="C15" s="9"/>
      <c r="D15" s="8"/>
      <c r="E15" s="9"/>
    </row>
    <row r="16" spans="1:5" ht="11.25" hidden="1" customHeight="1" outlineLevel="1" x14ac:dyDescent="0.2">
      <c r="A16" s="10" t="s">
        <v>12</v>
      </c>
      <c r="B16" s="5" t="s">
        <v>3</v>
      </c>
      <c r="C16" s="9"/>
      <c r="D16" s="8"/>
      <c r="E16" s="9"/>
    </row>
    <row r="17" spans="1:5" ht="11.25" hidden="1" customHeight="1" outlineLevel="1" x14ac:dyDescent="0.2">
      <c r="A17" s="10" t="s">
        <v>13</v>
      </c>
      <c r="B17" s="5" t="s">
        <v>14</v>
      </c>
      <c r="C17" s="9"/>
      <c r="D17" s="8"/>
      <c r="E17" s="9"/>
    </row>
    <row r="18" spans="1:5" ht="11.25" hidden="1" customHeight="1" outlineLevel="1" x14ac:dyDescent="0.2">
      <c r="A18" s="10" t="s">
        <v>15</v>
      </c>
      <c r="B18" s="5" t="s">
        <v>14</v>
      </c>
      <c r="C18" s="9"/>
      <c r="D18" s="8"/>
      <c r="E18" s="9"/>
    </row>
    <row r="19" spans="1:5" ht="11.25" hidden="1" customHeight="1" outlineLevel="1" x14ac:dyDescent="0.2">
      <c r="A19" s="10" t="s">
        <v>16</v>
      </c>
      <c r="B19" s="5" t="s">
        <v>14</v>
      </c>
      <c r="C19" s="9"/>
      <c r="D19" s="8"/>
      <c r="E19" s="9"/>
    </row>
    <row r="20" spans="1:5" ht="11.25" hidden="1" customHeight="1" outlineLevel="1" x14ac:dyDescent="0.2">
      <c r="A20" s="10" t="s">
        <v>17</v>
      </c>
      <c r="B20" s="5" t="s">
        <v>14</v>
      </c>
      <c r="C20" s="9"/>
      <c r="D20" s="8"/>
      <c r="E20" s="9"/>
    </row>
    <row r="21" spans="1:5" ht="11.25" hidden="1" customHeight="1" outlineLevel="1" x14ac:dyDescent="0.2">
      <c r="A21" s="10" t="s">
        <v>18</v>
      </c>
      <c r="B21" s="5" t="s">
        <v>14</v>
      </c>
      <c r="C21" s="9"/>
      <c r="D21" s="8"/>
      <c r="E21" s="9"/>
    </row>
    <row r="22" spans="1:5" ht="11.25" hidden="1" customHeight="1" outlineLevel="1" x14ac:dyDescent="0.2">
      <c r="A22" s="10" t="s">
        <v>19</v>
      </c>
      <c r="B22" s="5" t="s">
        <v>14</v>
      </c>
      <c r="C22" s="9"/>
      <c r="D22" s="8"/>
      <c r="E22" s="9"/>
    </row>
    <row r="23" spans="1:5" ht="11.25" hidden="1" customHeight="1" outlineLevel="1" x14ac:dyDescent="0.2">
      <c r="A23" s="10" t="s">
        <v>20</v>
      </c>
      <c r="B23" s="5" t="s">
        <v>14</v>
      </c>
      <c r="C23" s="9"/>
      <c r="D23" s="8"/>
      <c r="E23" s="9"/>
    </row>
    <row r="24" spans="1:5" ht="11.25" hidden="1" customHeight="1" outlineLevel="1" x14ac:dyDescent="0.2">
      <c r="A24" s="10" t="s">
        <v>21</v>
      </c>
      <c r="B24" s="5" t="s">
        <v>14</v>
      </c>
      <c r="C24" s="9"/>
      <c r="D24" s="8"/>
      <c r="E24" s="9"/>
    </row>
    <row r="25" spans="1:5" ht="11.25" hidden="1" customHeight="1" outlineLevel="1" x14ac:dyDescent="0.2">
      <c r="A25" s="10" t="s">
        <v>22</v>
      </c>
      <c r="B25" s="5" t="s">
        <v>14</v>
      </c>
      <c r="C25" s="9"/>
      <c r="D25" s="8"/>
      <c r="E25" s="9"/>
    </row>
    <row r="26" spans="1:5" ht="11.25" hidden="1" customHeight="1" outlineLevel="1" x14ac:dyDescent="0.2">
      <c r="A26" s="10" t="s">
        <v>23</v>
      </c>
      <c r="B26" s="5" t="s">
        <v>14</v>
      </c>
      <c r="C26" s="9"/>
      <c r="D26" s="8"/>
      <c r="E26" s="9"/>
    </row>
    <row r="27" spans="1:5" ht="11.25" hidden="1" customHeight="1" outlineLevel="1" x14ac:dyDescent="0.2">
      <c r="A27" s="10" t="s">
        <v>24</v>
      </c>
      <c r="B27" s="5" t="s">
        <v>14</v>
      </c>
      <c r="C27" s="9"/>
      <c r="D27" s="8"/>
      <c r="E27" s="9"/>
    </row>
    <row r="28" spans="1:5" ht="21.75" hidden="1" customHeight="1" outlineLevel="1" x14ac:dyDescent="0.2">
      <c r="A28" s="10" t="s">
        <v>25</v>
      </c>
      <c r="B28" s="5" t="s">
        <v>14</v>
      </c>
      <c r="C28" s="9"/>
      <c r="D28" s="8"/>
      <c r="E28" s="9"/>
    </row>
    <row r="29" spans="1:5" ht="11.25" hidden="1" customHeight="1" outlineLevel="1" x14ac:dyDescent="0.2">
      <c r="A29" s="10" t="s">
        <v>26</v>
      </c>
      <c r="B29" s="5" t="s">
        <v>14</v>
      </c>
      <c r="C29" s="9"/>
      <c r="D29" s="8"/>
      <c r="E29" s="9"/>
    </row>
    <row r="30" spans="1:5" ht="11.25" hidden="1" customHeight="1" outlineLevel="1" x14ac:dyDescent="0.2">
      <c r="A30" s="10" t="s">
        <v>27</v>
      </c>
      <c r="B30" s="5" t="s">
        <v>14</v>
      </c>
      <c r="C30" s="9"/>
      <c r="D30" s="8"/>
      <c r="E30" s="9"/>
    </row>
    <row r="31" spans="1:5" ht="11.25" hidden="1" customHeight="1" outlineLevel="1" x14ac:dyDescent="0.2">
      <c r="A31" s="10" t="s">
        <v>28</v>
      </c>
      <c r="B31" s="5" t="s">
        <v>14</v>
      </c>
      <c r="C31" s="9"/>
      <c r="D31" s="8"/>
      <c r="E31" s="9"/>
    </row>
    <row r="32" spans="1:5" ht="11.25" hidden="1" customHeight="1" outlineLevel="1" x14ac:dyDescent="0.2">
      <c r="A32" s="10" t="s">
        <v>29</v>
      </c>
      <c r="B32" s="5" t="s">
        <v>14</v>
      </c>
      <c r="C32" s="9"/>
      <c r="D32" s="8"/>
      <c r="E32" s="9"/>
    </row>
    <row r="33" spans="1:5" ht="11.25" hidden="1" customHeight="1" outlineLevel="1" x14ac:dyDescent="0.2">
      <c r="A33" s="10" t="s">
        <v>30</v>
      </c>
      <c r="B33" s="5" t="s">
        <v>14</v>
      </c>
      <c r="C33" s="9"/>
      <c r="D33" s="8"/>
      <c r="E33" s="9"/>
    </row>
    <row r="34" spans="1:5" ht="11.25" hidden="1" customHeight="1" outlineLevel="1" x14ac:dyDescent="0.2">
      <c r="A34" s="10" t="s">
        <v>31</v>
      </c>
      <c r="B34" s="5" t="s">
        <v>14</v>
      </c>
      <c r="C34" s="9"/>
      <c r="D34" s="8"/>
      <c r="E34" s="9"/>
    </row>
    <row r="35" spans="1:5" ht="11.25" hidden="1" customHeight="1" outlineLevel="1" x14ac:dyDescent="0.2">
      <c r="A35" s="10" t="s">
        <v>32</v>
      </c>
      <c r="B35" s="5" t="s">
        <v>14</v>
      </c>
      <c r="C35" s="9"/>
      <c r="D35" s="8"/>
      <c r="E35" s="9"/>
    </row>
    <row r="36" spans="1:5" ht="11.25" customHeight="1" outlineLevel="1" x14ac:dyDescent="0.2">
      <c r="A36" s="10" t="s">
        <v>33</v>
      </c>
      <c r="B36" s="5" t="s">
        <v>14</v>
      </c>
      <c r="C36" s="9">
        <v>100</v>
      </c>
      <c r="D36" s="8"/>
      <c r="E36" s="9">
        <f>C36*0.17</f>
        <v>17</v>
      </c>
    </row>
    <row r="37" spans="1:5" ht="11.25" hidden="1" customHeight="1" outlineLevel="1" x14ac:dyDescent="0.2">
      <c r="A37" s="10" t="s">
        <v>34</v>
      </c>
      <c r="B37" s="5" t="s">
        <v>14</v>
      </c>
      <c r="C37" s="9"/>
      <c r="D37" s="8"/>
      <c r="E37" s="9"/>
    </row>
    <row r="38" spans="1:5" ht="11.25" hidden="1" customHeight="1" outlineLevel="1" x14ac:dyDescent="0.2">
      <c r="A38" s="10" t="s">
        <v>35</v>
      </c>
      <c r="B38" s="5" t="s">
        <v>14</v>
      </c>
      <c r="C38" s="9"/>
      <c r="D38" s="8"/>
      <c r="E38" s="9"/>
    </row>
    <row r="39" spans="1:5" ht="11.25" hidden="1" customHeight="1" outlineLevel="1" x14ac:dyDescent="0.2">
      <c r="A39" s="10" t="s">
        <v>36</v>
      </c>
      <c r="B39" s="5" t="s">
        <v>14</v>
      </c>
      <c r="C39" s="9"/>
      <c r="D39" s="8"/>
      <c r="E39" s="9"/>
    </row>
    <row r="40" spans="1:5" ht="21.75" hidden="1" customHeight="1" outlineLevel="1" x14ac:dyDescent="0.2">
      <c r="A40" s="10" t="s">
        <v>37</v>
      </c>
      <c r="B40" s="5" t="s">
        <v>14</v>
      </c>
      <c r="C40" s="9"/>
      <c r="D40" s="8"/>
      <c r="E40" s="9"/>
    </row>
    <row r="41" spans="1:5" ht="11.25" hidden="1" customHeight="1" outlineLevel="1" x14ac:dyDescent="0.2">
      <c r="A41" s="10" t="s">
        <v>38</v>
      </c>
      <c r="B41" s="5" t="s">
        <v>14</v>
      </c>
      <c r="C41" s="9"/>
      <c r="D41" s="8"/>
      <c r="E41" s="9"/>
    </row>
    <row r="42" spans="1:5" ht="11.25" hidden="1" customHeight="1" outlineLevel="1" x14ac:dyDescent="0.2">
      <c r="A42" s="10" t="s">
        <v>39</v>
      </c>
      <c r="B42" s="5" t="s">
        <v>14</v>
      </c>
      <c r="C42" s="9"/>
      <c r="D42" s="8"/>
      <c r="E42" s="9"/>
    </row>
    <row r="43" spans="1:5" ht="11.25" hidden="1" customHeight="1" outlineLevel="1" x14ac:dyDescent="0.2">
      <c r="A43" s="10" t="s">
        <v>40</v>
      </c>
      <c r="B43" s="5" t="s">
        <v>14</v>
      </c>
      <c r="C43" s="9"/>
      <c r="D43" s="8"/>
      <c r="E43" s="9"/>
    </row>
    <row r="44" spans="1:5" ht="11.25" hidden="1" customHeight="1" outlineLevel="1" x14ac:dyDescent="0.2">
      <c r="A44" s="10" t="s">
        <v>41</v>
      </c>
      <c r="B44" s="5" t="s">
        <v>14</v>
      </c>
      <c r="C44" s="9"/>
      <c r="D44" s="8"/>
      <c r="E44" s="9"/>
    </row>
    <row r="45" spans="1:5" ht="11.25" hidden="1" customHeight="1" outlineLevel="1" x14ac:dyDescent="0.2">
      <c r="A45" s="10" t="s">
        <v>42</v>
      </c>
      <c r="B45" s="5" t="s">
        <v>14</v>
      </c>
      <c r="C45" s="9"/>
      <c r="D45" s="8"/>
      <c r="E45" s="9"/>
    </row>
    <row r="46" spans="1:5" ht="21.75" hidden="1" customHeight="1" outlineLevel="1" x14ac:dyDescent="0.2">
      <c r="A46" s="10" t="s">
        <v>43</v>
      </c>
      <c r="B46" s="5" t="s">
        <v>14</v>
      </c>
      <c r="C46" s="9"/>
      <c r="D46" s="8"/>
      <c r="E46" s="9"/>
    </row>
    <row r="47" spans="1:5" ht="21.75" hidden="1" customHeight="1" outlineLevel="1" x14ac:dyDescent="0.2">
      <c r="A47" s="10" t="s">
        <v>44</v>
      </c>
      <c r="B47" s="5" t="s">
        <v>14</v>
      </c>
      <c r="C47" s="9"/>
      <c r="D47" s="8"/>
      <c r="E47" s="9"/>
    </row>
    <row r="48" spans="1:5" ht="21.75" hidden="1" customHeight="1" outlineLevel="1" x14ac:dyDescent="0.2">
      <c r="A48" s="10" t="s">
        <v>45</v>
      </c>
      <c r="B48" s="5" t="s">
        <v>14</v>
      </c>
      <c r="C48" s="9"/>
      <c r="D48" s="8"/>
      <c r="E48" s="9"/>
    </row>
    <row r="49" spans="1:5" ht="21.75" hidden="1" customHeight="1" outlineLevel="1" x14ac:dyDescent="0.2">
      <c r="A49" s="10" t="s">
        <v>46</v>
      </c>
      <c r="B49" s="5" t="s">
        <v>14</v>
      </c>
      <c r="C49" s="9"/>
      <c r="D49" s="8"/>
      <c r="E49" s="9"/>
    </row>
    <row r="50" spans="1:5" ht="11.25" hidden="1" customHeight="1" outlineLevel="1" x14ac:dyDescent="0.2">
      <c r="A50" s="10" t="s">
        <v>83</v>
      </c>
      <c r="B50" s="5" t="s">
        <v>14</v>
      </c>
      <c r="C50" s="9"/>
      <c r="D50" s="8"/>
      <c r="E50" s="9"/>
    </row>
    <row r="51" spans="1:5" ht="11.25" hidden="1" customHeight="1" outlineLevel="1" x14ac:dyDescent="0.2">
      <c r="A51" s="10" t="s">
        <v>84</v>
      </c>
      <c r="B51" s="5" t="s">
        <v>14</v>
      </c>
      <c r="C51" s="9"/>
      <c r="D51" s="8"/>
      <c r="E51" s="9"/>
    </row>
    <row r="52" spans="1:5" ht="11.25" customHeight="1" outlineLevel="1" x14ac:dyDescent="0.2">
      <c r="A52" s="10" t="s">
        <v>47</v>
      </c>
      <c r="B52" s="5" t="s">
        <v>3</v>
      </c>
      <c r="C52" s="9">
        <v>300</v>
      </c>
      <c r="D52" s="8"/>
      <c r="E52" s="9">
        <f t="shared" ref="E52:E53" si="0">C52</f>
        <v>300</v>
      </c>
    </row>
    <row r="53" spans="1:5" ht="11.25" customHeight="1" outlineLevel="1" x14ac:dyDescent="0.2">
      <c r="A53" s="10" t="s">
        <v>48</v>
      </c>
      <c r="B53" s="5" t="s">
        <v>3</v>
      </c>
      <c r="C53" s="9">
        <v>2000</v>
      </c>
      <c r="D53" s="8"/>
      <c r="E53" s="9">
        <f t="shared" si="0"/>
        <v>2000</v>
      </c>
    </row>
    <row r="54" spans="1:5" ht="11.25" hidden="1" customHeight="1" outlineLevel="1" x14ac:dyDescent="0.2">
      <c r="A54" s="10" t="s">
        <v>49</v>
      </c>
      <c r="B54" s="5" t="s">
        <v>3</v>
      </c>
      <c r="C54" s="9"/>
      <c r="D54" s="8"/>
      <c r="E54" s="9"/>
    </row>
    <row r="55" spans="1:5" ht="11.25" hidden="1" customHeight="1" outlineLevel="1" x14ac:dyDescent="0.2">
      <c r="A55" s="10" t="s">
        <v>50</v>
      </c>
      <c r="B55" s="5" t="s">
        <v>3</v>
      </c>
      <c r="C55" s="9"/>
      <c r="D55" s="8"/>
      <c r="E55" s="9"/>
    </row>
    <row r="56" spans="1:5" ht="11.25" hidden="1" customHeight="1" outlineLevel="1" x14ac:dyDescent="0.2">
      <c r="A56" s="10" t="s">
        <v>51</v>
      </c>
      <c r="B56" s="5" t="s">
        <v>3</v>
      </c>
      <c r="C56" s="9"/>
      <c r="D56" s="8"/>
      <c r="E56" s="9"/>
    </row>
    <row r="57" spans="1:5" ht="11.25" hidden="1" customHeight="1" outlineLevel="1" x14ac:dyDescent="0.2">
      <c r="A57" s="10" t="s">
        <v>52</v>
      </c>
      <c r="B57" s="5" t="s">
        <v>3</v>
      </c>
      <c r="C57" s="9"/>
      <c r="D57" s="8"/>
      <c r="E57" s="9"/>
    </row>
    <row r="58" spans="1:5" ht="11.25" customHeight="1" outlineLevel="1" x14ac:dyDescent="0.2">
      <c r="A58" s="10" t="s">
        <v>53</v>
      </c>
      <c r="B58" s="5" t="s">
        <v>3</v>
      </c>
      <c r="C58" s="9">
        <v>200</v>
      </c>
      <c r="D58" s="8"/>
      <c r="E58" s="9">
        <f>C58</f>
        <v>200</v>
      </c>
    </row>
    <row r="59" spans="1:5" ht="21.75" hidden="1" customHeight="1" outlineLevel="1" x14ac:dyDescent="0.2">
      <c r="A59" s="10" t="s">
        <v>54</v>
      </c>
      <c r="B59" s="5" t="s">
        <v>3</v>
      </c>
      <c r="C59" s="9"/>
      <c r="D59" s="8"/>
      <c r="E59" s="9"/>
    </row>
    <row r="60" spans="1:5" ht="11.25" hidden="1" customHeight="1" outlineLevel="1" x14ac:dyDescent="0.2">
      <c r="A60" s="10" t="s">
        <v>55</v>
      </c>
      <c r="B60" s="5" t="s">
        <v>3</v>
      </c>
      <c r="C60" s="9"/>
      <c r="D60" s="8"/>
      <c r="E60" s="9"/>
    </row>
    <row r="61" spans="1:5" ht="11.25" hidden="1" customHeight="1" outlineLevel="1" x14ac:dyDescent="0.2">
      <c r="A61" s="10" t="s">
        <v>56</v>
      </c>
      <c r="B61" s="5" t="s">
        <v>3</v>
      </c>
      <c r="C61" s="9"/>
      <c r="D61" s="8"/>
      <c r="E61" s="9"/>
    </row>
    <row r="62" spans="1:5" ht="11.25" hidden="1" customHeight="1" outlineLevel="1" x14ac:dyDescent="0.2">
      <c r="A62" s="10" t="s">
        <v>57</v>
      </c>
      <c r="B62" s="5" t="s">
        <v>3</v>
      </c>
      <c r="C62" s="9"/>
      <c r="D62" s="8"/>
      <c r="E62" s="9"/>
    </row>
    <row r="63" spans="1:5" ht="11.25" hidden="1" customHeight="1" outlineLevel="1" x14ac:dyDescent="0.2">
      <c r="A63" s="10" t="s">
        <v>58</v>
      </c>
      <c r="B63" s="5" t="s">
        <v>3</v>
      </c>
      <c r="C63" s="9"/>
      <c r="D63" s="8"/>
      <c r="E63" s="9"/>
    </row>
    <row r="64" spans="1:5" ht="11.25" hidden="1" customHeight="1" outlineLevel="1" x14ac:dyDescent="0.2">
      <c r="A64" s="10" t="s">
        <v>59</v>
      </c>
      <c r="B64" s="5" t="s">
        <v>3</v>
      </c>
      <c r="C64" s="9"/>
      <c r="D64" s="8"/>
      <c r="E64" s="9"/>
    </row>
    <row r="65" spans="1:5" ht="11.25" hidden="1" customHeight="1" outlineLevel="1" x14ac:dyDescent="0.2">
      <c r="A65" s="10" t="s">
        <v>60</v>
      </c>
      <c r="B65" s="5" t="s">
        <v>3</v>
      </c>
      <c r="C65" s="9"/>
      <c r="D65" s="8"/>
      <c r="E65" s="9"/>
    </row>
    <row r="66" spans="1:5" ht="11.25" hidden="1" customHeight="1" outlineLevel="1" x14ac:dyDescent="0.2">
      <c r="A66" s="10" t="s">
        <v>61</v>
      </c>
      <c r="B66" s="5" t="s">
        <v>3</v>
      </c>
      <c r="C66" s="9"/>
      <c r="D66" s="8"/>
      <c r="E66" s="9"/>
    </row>
    <row r="67" spans="1:5" ht="11.25" customHeight="1" outlineLevel="1" x14ac:dyDescent="0.2">
      <c r="A67" s="10" t="s">
        <v>62</v>
      </c>
      <c r="B67" s="5" t="s">
        <v>3</v>
      </c>
      <c r="C67" s="9">
        <v>50</v>
      </c>
      <c r="D67" s="8"/>
      <c r="E67" s="9">
        <f t="shared" ref="E67:E68" si="1">C67</f>
        <v>50</v>
      </c>
    </row>
    <row r="68" spans="1:5" ht="11.25" customHeight="1" outlineLevel="1" x14ac:dyDescent="0.2">
      <c r="A68" s="10" t="s">
        <v>63</v>
      </c>
      <c r="B68" s="5" t="s">
        <v>3</v>
      </c>
      <c r="C68" s="9">
        <v>1500</v>
      </c>
      <c r="D68" s="8"/>
      <c r="E68" s="9">
        <f t="shared" si="1"/>
        <v>1500</v>
      </c>
    </row>
    <row r="69" spans="1:5" ht="11.25" hidden="1" customHeight="1" outlineLevel="1" x14ac:dyDescent="0.2">
      <c r="A69" s="10" t="s">
        <v>64</v>
      </c>
      <c r="B69" s="5" t="s">
        <v>3</v>
      </c>
      <c r="C69" s="9"/>
      <c r="D69" s="8"/>
      <c r="E69" s="9"/>
    </row>
    <row r="70" spans="1:5" ht="21.75" hidden="1" customHeight="1" outlineLevel="1" x14ac:dyDescent="0.2">
      <c r="A70" s="14" t="s">
        <v>65</v>
      </c>
      <c r="B70" s="5" t="s">
        <v>3</v>
      </c>
      <c r="C70" s="9"/>
      <c r="D70" s="8"/>
      <c r="E70" s="9"/>
    </row>
    <row r="71" spans="1:5" ht="11.25" hidden="1" customHeight="1" outlineLevel="1" x14ac:dyDescent="0.2">
      <c r="A71" s="10" t="s">
        <v>66</v>
      </c>
      <c r="B71" s="5" t="s">
        <v>3</v>
      </c>
      <c r="C71" s="9"/>
      <c r="D71" s="8"/>
      <c r="E71" s="9"/>
    </row>
    <row r="72" spans="1:5" ht="11.25" hidden="1" customHeight="1" outlineLevel="1" x14ac:dyDescent="0.2">
      <c r="A72" s="10" t="s">
        <v>67</v>
      </c>
      <c r="B72" s="5" t="s">
        <v>3</v>
      </c>
      <c r="C72" s="9"/>
      <c r="D72" s="8"/>
      <c r="E72" s="9"/>
    </row>
    <row r="73" spans="1:5" ht="11.25" hidden="1" customHeight="1" outlineLevel="1" x14ac:dyDescent="0.2">
      <c r="A73" s="10" t="s">
        <v>68</v>
      </c>
      <c r="B73" s="5" t="s">
        <v>3</v>
      </c>
      <c r="C73" s="9"/>
      <c r="D73" s="8"/>
      <c r="E73" s="9"/>
    </row>
    <row r="74" spans="1:5" ht="11.25" customHeight="1" outlineLevel="1" x14ac:dyDescent="0.2">
      <c r="A74" s="10" t="s">
        <v>69</v>
      </c>
      <c r="B74" s="5" t="s">
        <v>3</v>
      </c>
      <c r="C74" s="9">
        <v>100</v>
      </c>
      <c r="D74" s="8"/>
      <c r="E74" s="9">
        <f t="shared" ref="E74:E75" si="2">C74</f>
        <v>100</v>
      </c>
    </row>
    <row r="75" spans="1:5" ht="11.25" customHeight="1" outlineLevel="1" x14ac:dyDescent="0.2">
      <c r="A75" s="10" t="s">
        <v>70</v>
      </c>
      <c r="B75" s="5" t="s">
        <v>3</v>
      </c>
      <c r="C75" s="9">
        <v>250</v>
      </c>
      <c r="D75" s="8"/>
      <c r="E75" s="9">
        <f t="shared" si="2"/>
        <v>250</v>
      </c>
    </row>
    <row r="76" spans="1:5" ht="11.25" hidden="1" customHeight="1" outlineLevel="1" x14ac:dyDescent="0.2">
      <c r="A76" s="10" t="s">
        <v>71</v>
      </c>
      <c r="B76" s="5" t="s">
        <v>3</v>
      </c>
      <c r="C76" s="9"/>
      <c r="D76" s="8"/>
      <c r="E76" s="9"/>
    </row>
    <row r="77" spans="1:5" ht="11.25" customHeight="1" outlineLevel="1" x14ac:dyDescent="0.2">
      <c r="A77" s="10" t="s">
        <v>72</v>
      </c>
      <c r="B77" s="5" t="s">
        <v>3</v>
      </c>
      <c r="C77" s="9">
        <v>300</v>
      </c>
      <c r="D77" s="8"/>
      <c r="E77" s="9">
        <f>C77</f>
        <v>300</v>
      </c>
    </row>
    <row r="78" spans="1:5" ht="11.25" hidden="1" customHeight="1" outlineLevel="1" x14ac:dyDescent="0.2">
      <c r="A78" s="10" t="s">
        <v>73</v>
      </c>
      <c r="B78" s="5" t="s">
        <v>3</v>
      </c>
      <c r="C78" s="9"/>
      <c r="D78" s="8"/>
      <c r="E78" s="9"/>
    </row>
    <row r="79" spans="1:5" ht="11.25" hidden="1" customHeight="1" outlineLevel="1" x14ac:dyDescent="0.2">
      <c r="A79" s="10" t="s">
        <v>74</v>
      </c>
      <c r="B79" s="5" t="s">
        <v>3</v>
      </c>
      <c r="C79" s="9"/>
      <c r="D79" s="8"/>
      <c r="E79" s="9"/>
    </row>
    <row r="80" spans="1:5" ht="11.25" customHeight="1" outlineLevel="1" x14ac:dyDescent="0.2">
      <c r="A80" s="10" t="s">
        <v>75</v>
      </c>
      <c r="B80" s="5" t="s">
        <v>3</v>
      </c>
      <c r="C80" s="9">
        <v>1500</v>
      </c>
      <c r="D80" s="8"/>
      <c r="E80" s="9">
        <f t="shared" ref="E80:E82" si="3">C80</f>
        <v>1500</v>
      </c>
    </row>
    <row r="81" spans="1:5" ht="21.75" customHeight="1" outlineLevel="1" x14ac:dyDescent="0.2">
      <c r="A81" s="10" t="s">
        <v>76</v>
      </c>
      <c r="B81" s="5" t="s">
        <v>3</v>
      </c>
      <c r="C81" s="9">
        <v>400</v>
      </c>
      <c r="D81" s="8"/>
      <c r="E81" s="9">
        <f t="shared" si="3"/>
        <v>400</v>
      </c>
    </row>
    <row r="82" spans="1:5" ht="11.25" customHeight="1" outlineLevel="1" x14ac:dyDescent="0.2">
      <c r="A82" s="10" t="s">
        <v>77</v>
      </c>
      <c r="B82" s="5" t="s">
        <v>3</v>
      </c>
      <c r="C82" s="9">
        <v>600</v>
      </c>
      <c r="D82" s="8"/>
      <c r="E82" s="9">
        <f t="shared" si="3"/>
        <v>600</v>
      </c>
    </row>
    <row r="83" spans="1:5" ht="11.25" hidden="1" customHeight="1" outlineLevel="1" x14ac:dyDescent="0.2">
      <c r="A83" s="10" t="s">
        <v>78</v>
      </c>
      <c r="B83" s="5" t="s">
        <v>3</v>
      </c>
      <c r="C83" s="9"/>
      <c r="D83" s="8"/>
      <c r="E83" s="9"/>
    </row>
    <row r="84" spans="1:5" ht="11.25" customHeight="1" outlineLevel="1" x14ac:dyDescent="0.2">
      <c r="A84" s="10" t="s">
        <v>79</v>
      </c>
      <c r="B84" s="5" t="s">
        <v>3</v>
      </c>
      <c r="C84" s="9">
        <v>700</v>
      </c>
      <c r="D84" s="8"/>
      <c r="E84" s="9">
        <f>C84</f>
        <v>700</v>
      </c>
    </row>
    <row r="85" spans="1:5" ht="11.25" hidden="1" customHeight="1" outlineLevel="1" x14ac:dyDescent="0.2">
      <c r="A85" s="14" t="s">
        <v>80</v>
      </c>
      <c r="B85" s="5" t="s">
        <v>3</v>
      </c>
      <c r="C85" s="9"/>
      <c r="D85" s="8"/>
      <c r="E85" s="9"/>
    </row>
    <row r="86" spans="1:5" ht="21.75" customHeight="1" outlineLevel="1" x14ac:dyDescent="0.2">
      <c r="A86" s="10" t="s">
        <v>81</v>
      </c>
      <c r="B86" s="5" t="s">
        <v>3</v>
      </c>
      <c r="C86" s="9">
        <v>550</v>
      </c>
      <c r="D86" s="8"/>
      <c r="E86" s="9">
        <f>C86</f>
        <v>550</v>
      </c>
    </row>
    <row r="87" spans="1:5" ht="11.25" hidden="1" customHeight="1" outlineLevel="1" x14ac:dyDescent="0.2">
      <c r="A87" s="10" t="s">
        <v>82</v>
      </c>
      <c r="B87" s="5" t="s">
        <v>3</v>
      </c>
      <c r="C87" s="9"/>
      <c r="D87" s="8"/>
      <c r="E87" s="9"/>
    </row>
    <row r="88" spans="1:5" ht="11.25" hidden="1" customHeight="1" outlineLevel="1" x14ac:dyDescent="0.2">
      <c r="A88" s="10" t="s">
        <v>85</v>
      </c>
      <c r="B88" s="17" t="s">
        <v>3</v>
      </c>
      <c r="C88" s="9"/>
      <c r="D88" s="8"/>
      <c r="E88" s="9"/>
    </row>
    <row r="89" spans="1:5" ht="11.25" hidden="1" customHeight="1" outlineLevel="1" x14ac:dyDescent="0.2">
      <c r="A89" s="10" t="s">
        <v>86</v>
      </c>
      <c r="B89" s="17" t="s">
        <v>3</v>
      </c>
      <c r="C89" s="9"/>
      <c r="D89" s="8"/>
      <c r="E89" s="9"/>
    </row>
    <row r="90" spans="1:5" x14ac:dyDescent="0.2">
      <c r="A90" s="15" t="s">
        <v>91</v>
      </c>
      <c r="B90" s="16"/>
      <c r="C90" s="18">
        <v>300</v>
      </c>
      <c r="E90" s="9">
        <f>C90</f>
        <v>300</v>
      </c>
    </row>
  </sheetData>
  <autoFilter ref="A4:C90" xr:uid="{A408A29E-3D27-40C9-ACF7-5A71E7F41C1F}">
    <filterColumn colId="2">
      <customFilters>
        <customFilter operator="notEqual" val=" "/>
      </customFilters>
    </filterColumn>
  </autoFilter>
  <pageMargins left="0.75" right="0.75" top="0.22" bottom="0.21" header="0.5" footer="0.2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topLeftCell="A67" workbookViewId="0">
      <selection activeCell="G85" sqref="G85"/>
    </sheetView>
  </sheetViews>
  <sheetFormatPr defaultColWidth="9.33203125" defaultRowHeight="11.25" x14ac:dyDescent="0.2"/>
  <cols>
    <col min="1" max="1" width="66.6640625" style="11" customWidth="1"/>
    <col min="2" max="2" width="9.33203125" style="11"/>
    <col min="3" max="3" width="11.6640625" style="11" customWidth="1"/>
    <col min="4" max="4" width="10.83203125" style="11" customWidth="1"/>
    <col min="5" max="16384" width="9.33203125" style="11"/>
  </cols>
  <sheetData>
    <row r="1" spans="1:4" x14ac:dyDescent="0.2">
      <c r="A1" s="11">
        <f>TDSheet!A1</f>
        <v>0</v>
      </c>
    </row>
    <row r="2" spans="1:4" x14ac:dyDescent="0.2">
      <c r="A2" s="11" t="str">
        <f>TDSheet!A2</f>
        <v xml:space="preserve">ПРЕДЗАКАЗ </v>
      </c>
    </row>
    <row r="3" spans="1:4" x14ac:dyDescent="0.2">
      <c r="A3" s="11">
        <f>TDSheet!A3</f>
        <v>0</v>
      </c>
    </row>
    <row r="4" spans="1:4" x14ac:dyDescent="0.2">
      <c r="A4" s="11">
        <f>TDSheet!A4</f>
        <v>0</v>
      </c>
    </row>
    <row r="5" spans="1:4" x14ac:dyDescent="0.2">
      <c r="A5" s="12" t="str">
        <f>TDSheet!A5</f>
        <v>Номенклатура</v>
      </c>
      <c r="B5" s="12" t="str">
        <f>TDSheet!B5</f>
        <v>Ед. изм.</v>
      </c>
      <c r="C5" s="12" t="s">
        <v>88</v>
      </c>
      <c r="D5" s="12" t="s">
        <v>89</v>
      </c>
    </row>
    <row r="6" spans="1:4" ht="12.75" x14ac:dyDescent="0.2">
      <c r="A6" s="12">
        <f>TDSheet!A6</f>
        <v>0</v>
      </c>
      <c r="B6" s="12">
        <f>TDSheet!B6</f>
        <v>0</v>
      </c>
      <c r="C6" s="12"/>
      <c r="D6" s="13">
        <f>SUM(D7:D92)</f>
        <v>8767</v>
      </c>
    </row>
    <row r="7" spans="1:4" x14ac:dyDescent="0.2">
      <c r="A7" s="12" t="str">
        <f>TDSheet!A7</f>
        <v xml:space="preserve"> 001   Ветчина Столичная Вязанка, вектор, ВЕС.ПОКОМ</v>
      </c>
      <c r="B7" s="12" t="str">
        <f>TDSheet!B7</f>
        <v>кг</v>
      </c>
      <c r="C7" s="12">
        <v>1</v>
      </c>
      <c r="D7" s="12">
        <f>TDSheet!C7*Вес!C7</f>
        <v>0</v>
      </c>
    </row>
    <row r="8" spans="1:4" x14ac:dyDescent="0.2">
      <c r="A8" s="12" t="str">
        <f>TDSheet!A8</f>
        <v xml:space="preserve"> 002   Колб. Молоч. стародворская, Вязанка вектор, ВЕС. ПОКОМ</v>
      </c>
      <c r="B8" s="12" t="str">
        <f>TDSheet!B8</f>
        <v>кг</v>
      </c>
      <c r="C8" s="12">
        <v>1</v>
      </c>
      <c r="D8" s="12">
        <f>TDSheet!C8*Вес!C8</f>
        <v>0</v>
      </c>
    </row>
    <row r="9" spans="1:4" x14ac:dyDescent="0.2">
      <c r="A9" s="12" t="str">
        <f>TDSheet!A9</f>
        <v xml:space="preserve"> 003   Колбаса Вязанка с индейкой, вектор ВЕС, ПОКОМ</v>
      </c>
      <c r="B9" s="12" t="str">
        <f>TDSheet!B9</f>
        <v>кг</v>
      </c>
      <c r="C9" s="12">
        <v>1</v>
      </c>
      <c r="D9" s="12">
        <f>TDSheet!C9*Вес!C9</f>
        <v>0</v>
      </c>
    </row>
    <row r="10" spans="1:4" x14ac:dyDescent="0.2">
      <c r="A10" s="12" t="str">
        <f>TDSheet!A10</f>
        <v xml:space="preserve"> 004   Колбаса Вязанка со шпиком, вектор ВЕС, ПОКОМ</v>
      </c>
      <c r="B10" s="12" t="str">
        <f>TDSheet!B10</f>
        <v>кг</v>
      </c>
      <c r="C10" s="12">
        <v>1</v>
      </c>
      <c r="D10" s="12">
        <f>TDSheet!C10*Вес!C10</f>
        <v>0</v>
      </c>
    </row>
    <row r="11" spans="1:4" x14ac:dyDescent="0.2">
      <c r="A11" s="12" t="str">
        <f>TDSheet!A11</f>
        <v xml:space="preserve"> 005  Колбаса Докторская ГОСТ, Вязанка вектор,ВЕС. ПОКОМ</v>
      </c>
      <c r="B11" s="12" t="str">
        <f>TDSheet!B11</f>
        <v>кг</v>
      </c>
      <c r="C11" s="12">
        <v>1</v>
      </c>
      <c r="D11" s="12">
        <f>TDSheet!C11*Вес!C11</f>
        <v>0</v>
      </c>
    </row>
    <row r="12" spans="1:4" x14ac:dyDescent="0.2">
      <c r="A12" s="12" t="str">
        <f>TDSheet!A12</f>
        <v xml:space="preserve"> 010  Колбаса Классическая, Вязанка вектор, ВЕС.ПОКОМ</v>
      </c>
      <c r="B12" s="12" t="str">
        <f>TDSheet!B12</f>
        <v>кг</v>
      </c>
      <c r="C12" s="12">
        <v>1</v>
      </c>
      <c r="D12" s="12">
        <f>TDSheet!C12*Вес!C12</f>
        <v>0</v>
      </c>
    </row>
    <row r="13" spans="1:4" x14ac:dyDescent="0.2">
      <c r="A13" s="12" t="str">
        <f>TDSheet!A13</f>
        <v xml:space="preserve"> 013  Сардельки Вязанка Стародворские NDX, ВЕС.  ПОКОМ</v>
      </c>
      <c r="B13" s="12" t="str">
        <f>TDSheet!B13</f>
        <v>кг</v>
      </c>
      <c r="C13" s="12">
        <v>1</v>
      </c>
      <c r="D13" s="12">
        <f>TDSheet!C13*Вес!C13</f>
        <v>0</v>
      </c>
    </row>
    <row r="14" spans="1:4" x14ac:dyDescent="0.2">
      <c r="A14" s="12" t="str">
        <f>TDSheet!A14</f>
        <v xml:space="preserve"> 016  Сосиски Вязанка Молочные, Вязанка вискофан  ВЕС.ПОКОМ</v>
      </c>
      <c r="B14" s="12" t="str">
        <f>TDSheet!B14</f>
        <v>кг</v>
      </c>
      <c r="C14" s="12">
        <v>1</v>
      </c>
      <c r="D14" s="12">
        <f>TDSheet!C14*Вес!C14</f>
        <v>300</v>
      </c>
    </row>
    <row r="15" spans="1:4" x14ac:dyDescent="0.2">
      <c r="A15" s="12" t="str">
        <f>TDSheet!A15</f>
        <v xml:space="preserve"> 017  Сосиски Вязанка Сливочные, Вязанка амицел ВЕС.ПОКОМ</v>
      </c>
      <c r="B15" s="12" t="str">
        <f>TDSheet!B15</f>
        <v>кг</v>
      </c>
      <c r="C15" s="12">
        <v>1</v>
      </c>
      <c r="D15" s="12">
        <f>TDSheet!C15*Вес!C15</f>
        <v>0</v>
      </c>
    </row>
    <row r="16" spans="1:4" x14ac:dyDescent="0.2">
      <c r="A16" s="12" t="str">
        <f>TDSheet!A16</f>
        <v xml:space="preserve"> 018  Сосиски Рубленые, Вязанка вискофан  ВЕС.ПОКОМ</v>
      </c>
      <c r="B16" s="12" t="str">
        <f>TDSheet!B16</f>
        <v>кг</v>
      </c>
      <c r="C16" s="12">
        <v>1</v>
      </c>
      <c r="D16" s="12">
        <f>TDSheet!C16*Вес!C16</f>
        <v>0</v>
      </c>
    </row>
    <row r="17" spans="1:4" x14ac:dyDescent="0.2">
      <c r="A17" s="12" t="str">
        <f>TDSheet!A17</f>
        <v xml:space="preserve"> 020  Ветчина Столичная Вязанка, вектор 0.5кг, ПОКОМ</v>
      </c>
      <c r="B17" s="12" t="str">
        <f>TDSheet!B17</f>
        <v>шт</v>
      </c>
      <c r="C17" s="12">
        <v>0.5</v>
      </c>
      <c r="D17" s="12">
        <f>TDSheet!C17*Вес!C17</f>
        <v>0</v>
      </c>
    </row>
    <row r="18" spans="1:4" x14ac:dyDescent="0.2">
      <c r="A18" s="12" t="str">
        <f>TDSheet!A18</f>
        <v xml:space="preserve"> 021  Колбаса Вязанка с индейкой, вектор 0,45 кг, ПОКОМ</v>
      </c>
      <c r="B18" s="12" t="str">
        <f>TDSheet!B18</f>
        <v>шт</v>
      </c>
      <c r="C18" s="12">
        <v>0.45</v>
      </c>
      <c r="D18" s="12">
        <f>TDSheet!C18*Вес!C18</f>
        <v>0</v>
      </c>
    </row>
    <row r="19" spans="1:4" x14ac:dyDescent="0.2">
      <c r="A19" s="12" t="str">
        <f>TDSheet!A19</f>
        <v xml:space="preserve"> 022  Колбаса Вязанка со шпиком, вектор 0,5кг, ПОКОМ</v>
      </c>
      <c r="B19" s="12" t="str">
        <f>TDSheet!B19</f>
        <v>шт</v>
      </c>
      <c r="C19" s="12">
        <v>0.5</v>
      </c>
      <c r="D19" s="12">
        <f>TDSheet!C19*Вес!C19</f>
        <v>0</v>
      </c>
    </row>
    <row r="20" spans="1:4" x14ac:dyDescent="0.2">
      <c r="A20" s="12" t="str">
        <f>TDSheet!A20</f>
        <v xml:space="preserve"> 023  Колбаса Докторская ГОСТ, Вязанка вектор, 0,4 кг, ПОКОМ</v>
      </c>
      <c r="B20" s="12" t="str">
        <f>TDSheet!B20</f>
        <v>шт</v>
      </c>
      <c r="C20" s="12">
        <v>0.4</v>
      </c>
      <c r="D20" s="12">
        <f>TDSheet!C20*Вес!C20</f>
        <v>0</v>
      </c>
    </row>
    <row r="21" spans="1:4" x14ac:dyDescent="0.2">
      <c r="A21" s="12" t="str">
        <f>TDSheet!A21</f>
        <v xml:space="preserve"> 024  Колбаса Классическая, Вязанка вектор 0,5кг, ПОКОМ</v>
      </c>
      <c r="B21" s="12" t="str">
        <f>TDSheet!B21</f>
        <v>шт</v>
      </c>
      <c r="C21" s="12">
        <v>0.5</v>
      </c>
      <c r="D21" s="12">
        <f>TDSheet!C21*Вес!C21</f>
        <v>0</v>
      </c>
    </row>
    <row r="22" spans="1:4" x14ac:dyDescent="0.2">
      <c r="A22" s="12" t="str">
        <f>TDSheet!A22</f>
        <v xml:space="preserve"> 025  Колбаса Молочная стародворская, Вязанка вектор 0,5 кг,ПОКОМ</v>
      </c>
      <c r="B22" s="12" t="str">
        <f>TDSheet!B22</f>
        <v>шт</v>
      </c>
      <c r="C22" s="12">
        <v>0.5</v>
      </c>
      <c r="D22" s="12">
        <f>TDSheet!C22*Вес!C22</f>
        <v>0</v>
      </c>
    </row>
    <row r="23" spans="1:4" x14ac:dyDescent="0.2">
      <c r="A23" s="12" t="str">
        <f>TDSheet!A23</f>
        <v xml:space="preserve"> 029  Сосиски Венские, Вязанка NDX МГС, 0.5кг, ПОКОМ</v>
      </c>
      <c r="B23" s="12" t="str">
        <f>TDSheet!B23</f>
        <v>шт</v>
      </c>
      <c r="C23" s="12">
        <v>0.5</v>
      </c>
      <c r="D23" s="12">
        <f>TDSheet!C23*Вес!C23</f>
        <v>0</v>
      </c>
    </row>
    <row r="24" spans="1:4" x14ac:dyDescent="0.2">
      <c r="A24" s="12" t="str">
        <f>TDSheet!A24</f>
        <v xml:space="preserve"> 030  Сосиски Вязанка Молочные, Вязанка вискофан МГС, 0.45кг, ПОКОМ</v>
      </c>
      <c r="B24" s="12" t="str">
        <f>TDSheet!B24</f>
        <v>шт</v>
      </c>
      <c r="C24" s="12">
        <v>0.45</v>
      </c>
      <c r="D24" s="12">
        <f>TDSheet!C24*Вес!C24</f>
        <v>0</v>
      </c>
    </row>
    <row r="25" spans="1:4" x14ac:dyDescent="0.2">
      <c r="A25" s="12" t="str">
        <f>TDSheet!A25</f>
        <v xml:space="preserve"> 032  Сосиски Вязанка Сливочные, Вязанка амицел МГС, 0.45кг, ПОКОМ</v>
      </c>
      <c r="B25" s="12" t="str">
        <f>TDSheet!B25</f>
        <v>шт</v>
      </c>
      <c r="C25" s="12">
        <v>0.45</v>
      </c>
      <c r="D25" s="12">
        <f>TDSheet!C25*Вес!C25</f>
        <v>0</v>
      </c>
    </row>
    <row r="26" spans="1:4" x14ac:dyDescent="0.2">
      <c r="A26" s="12" t="str">
        <f>TDSheet!A26</f>
        <v xml:space="preserve"> 034  Сосиски Рубленые, Вязанка вискофан МГС, 0.5кг, ПОКОМ</v>
      </c>
      <c r="B26" s="12" t="str">
        <f>TDSheet!B26</f>
        <v>шт</v>
      </c>
      <c r="C26" s="12">
        <v>0.5</v>
      </c>
      <c r="D26" s="12">
        <f>TDSheet!C26*Вес!C26</f>
        <v>0</v>
      </c>
    </row>
    <row r="27" spans="1:4" x14ac:dyDescent="0.2">
      <c r="A27" s="12" t="str">
        <f>TDSheet!A27</f>
        <v xml:space="preserve"> 043  Ветчина Нежная ТМ Особый рецепт, п/а, 0,4кг    ПОКОМ</v>
      </c>
      <c r="B27" s="12" t="str">
        <f>TDSheet!B27</f>
        <v>шт</v>
      </c>
      <c r="C27" s="12">
        <v>0.4</v>
      </c>
      <c r="D27" s="12">
        <f>TDSheet!C27*Вес!C27</f>
        <v>0</v>
      </c>
    </row>
    <row r="28" spans="1:4" ht="22.5" x14ac:dyDescent="0.2">
      <c r="A28" s="12" t="str">
        <f>TDSheet!A28</f>
        <v xml:space="preserve"> 047  Кол Баварская, белков.обол. в термоусад. пакете 0.17 кг, ТМ Стародворье  ПОКОМ</v>
      </c>
      <c r="B28" s="12" t="str">
        <f>TDSheet!B28</f>
        <v>шт</v>
      </c>
      <c r="C28" s="12">
        <v>0.17</v>
      </c>
      <c r="D28" s="12">
        <f>TDSheet!C28*Вес!C28</f>
        <v>0</v>
      </c>
    </row>
    <row r="29" spans="1:4" x14ac:dyDescent="0.2">
      <c r="A29" s="12" t="str">
        <f>TDSheet!A29</f>
        <v xml:space="preserve"> 055  Колбаса вареная Филейбургская, 0,45 кг, БАВАРУШКА ПОКОМ</v>
      </c>
      <c r="B29" s="12" t="str">
        <f>TDSheet!B29</f>
        <v>шт</v>
      </c>
      <c r="C29" s="12">
        <v>0.45</v>
      </c>
      <c r="D29" s="12">
        <f>TDSheet!C29*Вес!C29</f>
        <v>0</v>
      </c>
    </row>
    <row r="30" spans="1:4" ht="22.5" x14ac:dyDescent="0.2">
      <c r="A30" s="12" t="str">
        <f>TDSheet!A30</f>
        <v xml:space="preserve"> 057  Колбаса Докторская Дугушка, вектор 0.4 кг, ТМ Стародворье    ПОКОМ</v>
      </c>
      <c r="B30" s="12" t="str">
        <f>TDSheet!B30</f>
        <v>шт</v>
      </c>
      <c r="C30" s="12">
        <v>0.4</v>
      </c>
      <c r="D30" s="12">
        <f>TDSheet!C30*Вес!C30</f>
        <v>0</v>
      </c>
    </row>
    <row r="31" spans="1:4" x14ac:dyDescent="0.2">
      <c r="A31" s="12" t="str">
        <f>TDSheet!A31</f>
        <v xml:space="preserve"> 058  Колбаса Докторская Особая ТМ Особый рецепт,  0,5кг, ПОКОМ</v>
      </c>
      <c r="B31" s="12" t="str">
        <f>TDSheet!B31</f>
        <v>шт</v>
      </c>
      <c r="C31" s="12">
        <v>0.5</v>
      </c>
      <c r="D31" s="12">
        <f>TDSheet!C31*Вес!C31</f>
        <v>0</v>
      </c>
    </row>
    <row r="32" spans="1:4" x14ac:dyDescent="0.2">
      <c r="A32" s="12" t="str">
        <f>TDSheet!A32</f>
        <v xml:space="preserve"> 059  Колбаса Докторская по-стародворски  0.5 кг, ПОКОМ</v>
      </c>
      <c r="B32" s="12" t="str">
        <f>TDSheet!B32</f>
        <v>шт</v>
      </c>
      <c r="C32" s="12">
        <v>0.5</v>
      </c>
      <c r="D32" s="12">
        <f>TDSheet!C32*Вес!C32</f>
        <v>0</v>
      </c>
    </row>
    <row r="33" spans="1:4" ht="22.5" x14ac:dyDescent="0.2">
      <c r="A33" s="12" t="str">
        <f>TDSheet!A33</f>
        <v xml:space="preserve"> 062  Колбаса Кракушка пряная с сальцем, 0.3кг в/у п/к, БАВАРУШКА ПОКОМ</v>
      </c>
      <c r="B33" s="12" t="str">
        <f>TDSheet!B33</f>
        <v>шт</v>
      </c>
      <c r="C33" s="12">
        <v>0.3</v>
      </c>
      <c r="D33" s="12">
        <f>TDSheet!C33*Вес!C33</f>
        <v>0</v>
      </c>
    </row>
    <row r="34" spans="1:4" x14ac:dyDescent="0.2">
      <c r="A34" s="12" t="str">
        <f>TDSheet!A34</f>
        <v xml:space="preserve"> 064  Колбаса Молочная Дугушка, вектор 0,4 кг, ТМ Стародворье  ПОКОМ</v>
      </c>
      <c r="B34" s="12" t="str">
        <f>TDSheet!B34</f>
        <v>шт</v>
      </c>
      <c r="C34" s="12">
        <v>0.4</v>
      </c>
      <c r="D34" s="12">
        <f>TDSheet!C34*Вес!C34</f>
        <v>0</v>
      </c>
    </row>
    <row r="35" spans="1:4" x14ac:dyDescent="0.2">
      <c r="A35" s="12" t="str">
        <f>TDSheet!A35</f>
        <v xml:space="preserve"> 068  Колбаса Особая ТМ Особый рецепт, 0,5 кг, ПОКОМ</v>
      </c>
      <c r="B35" s="12" t="str">
        <f>TDSheet!B35</f>
        <v>шт</v>
      </c>
      <c r="C35" s="12">
        <v>0.5</v>
      </c>
      <c r="D35" s="12">
        <f>TDSheet!C35*Вес!C35</f>
        <v>0</v>
      </c>
    </row>
    <row r="36" spans="1:4" x14ac:dyDescent="0.2">
      <c r="A36" s="12" t="str">
        <f>TDSheet!A36</f>
        <v xml:space="preserve"> 083  Колбаса Швейцарская 0,17 кг., ШТ., сырокопченая   ПОКОМ</v>
      </c>
      <c r="B36" s="12" t="str">
        <f>TDSheet!B36</f>
        <v>шт</v>
      </c>
      <c r="C36" s="12">
        <v>0.17</v>
      </c>
      <c r="D36" s="12">
        <f>TDSheet!C36*Вес!C36</f>
        <v>17</v>
      </c>
    </row>
    <row r="37" spans="1:4" ht="22.5" x14ac:dyDescent="0.2">
      <c r="A37" s="12" t="str">
        <f>TDSheet!A37</f>
        <v xml:space="preserve"> 084  Колбаски Баварские копченые, NDX в МГС 0,28 кг, ТМ Стародворье  ПОКОМ</v>
      </c>
      <c r="B37" s="12" t="str">
        <f>TDSheet!B37</f>
        <v>шт</v>
      </c>
      <c r="C37" s="12">
        <v>0.28000000000000003</v>
      </c>
      <c r="D37" s="12">
        <f>TDSheet!C37*Вес!C37</f>
        <v>0</v>
      </c>
    </row>
    <row r="38" spans="1:4" x14ac:dyDescent="0.2">
      <c r="A38" s="12" t="str">
        <f>TDSheet!A38</f>
        <v xml:space="preserve"> 091  Сардельки Баварские, МГС 0.38кг, ТМ Стародворье  ПОКОМ</v>
      </c>
      <c r="B38" s="12" t="str">
        <f>TDSheet!B38</f>
        <v>шт</v>
      </c>
      <c r="C38" s="12">
        <v>0.38</v>
      </c>
      <c r="D38" s="12">
        <f>TDSheet!C38*Вес!C38</f>
        <v>0</v>
      </c>
    </row>
    <row r="39" spans="1:4" x14ac:dyDescent="0.2">
      <c r="A39" s="12" t="str">
        <f>TDSheet!A39</f>
        <v xml:space="preserve"> 092  Сосиски Баварские с сыром,  0.42кг,ПОКОМ</v>
      </c>
      <c r="B39" s="12" t="str">
        <f>TDSheet!B39</f>
        <v>шт</v>
      </c>
      <c r="C39" s="12">
        <v>0.42</v>
      </c>
      <c r="D39" s="12">
        <f>TDSheet!C39*Вес!C39</f>
        <v>0</v>
      </c>
    </row>
    <row r="40" spans="1:4" ht="22.5" x14ac:dyDescent="0.2">
      <c r="A40" s="12" t="str">
        <f>TDSheet!A40</f>
        <v xml:space="preserve"> 093  Сосиски Баварские с сыром, БАВАРУШКИ МГС 0.42кг, ТМ Стародворье    ПОКОМ</v>
      </c>
      <c r="B40" s="12" t="str">
        <f>TDSheet!B40</f>
        <v>шт</v>
      </c>
      <c r="C40" s="12">
        <v>0.42</v>
      </c>
      <c r="D40" s="12">
        <f>TDSheet!C40*Вес!C40</f>
        <v>0</v>
      </c>
    </row>
    <row r="41" spans="1:4" x14ac:dyDescent="0.2">
      <c r="A41" s="12" t="str">
        <f>TDSheet!A41</f>
        <v xml:space="preserve"> 095  Сосиски Баварские,  0.42кг, БАВАРУШКИ ПОКОМ</v>
      </c>
      <c r="B41" s="12" t="str">
        <f>TDSheet!B41</f>
        <v>шт</v>
      </c>
      <c r="C41" s="12">
        <v>0.42</v>
      </c>
      <c r="D41" s="12">
        <f>TDSheet!C41*Вес!C41</f>
        <v>0</v>
      </c>
    </row>
    <row r="42" spans="1:4" x14ac:dyDescent="0.2">
      <c r="A42" s="12" t="str">
        <f>TDSheet!A42</f>
        <v xml:space="preserve"> 096  Сосиски Баварские,  0.42кг,ПОКОМ</v>
      </c>
      <c r="B42" s="12" t="str">
        <f>TDSheet!B42</f>
        <v>шт</v>
      </c>
      <c r="C42" s="12">
        <v>0.42</v>
      </c>
      <c r="D42" s="12">
        <f>TDSheet!C42*Вес!C42</f>
        <v>0</v>
      </c>
    </row>
    <row r="43" spans="1:4" ht="22.5" x14ac:dyDescent="0.2">
      <c r="A43" s="12" t="str">
        <f>TDSheet!A43</f>
        <v xml:space="preserve"> 099  Сосиски Баварушки с сочным окороком,  0.42кг, БАВАРУШКА ПОКОМ</v>
      </c>
      <c r="B43" s="12" t="str">
        <f>TDSheet!B43</f>
        <v>шт</v>
      </c>
      <c r="C43" s="12">
        <v>0.42</v>
      </c>
      <c r="D43" s="12">
        <f>TDSheet!C43*Вес!C43</f>
        <v>0</v>
      </c>
    </row>
    <row r="44" spans="1:4" x14ac:dyDescent="0.2">
      <c r="A44" s="12" t="str">
        <f>TDSheet!A44</f>
        <v xml:space="preserve"> 103  Сосиски Классические, 0.42кг,ядрена копотьПОКОМ</v>
      </c>
      <c r="B44" s="12" t="str">
        <f>TDSheet!B44</f>
        <v>шт</v>
      </c>
      <c r="C44" s="12">
        <v>0.42</v>
      </c>
      <c r="D44" s="12">
        <f>TDSheet!C44*Вес!C44</f>
        <v>0</v>
      </c>
    </row>
    <row r="45" spans="1:4" x14ac:dyDescent="0.2">
      <c r="A45" s="12" t="str">
        <f>TDSheet!A45</f>
        <v xml:space="preserve"> 108  Сосиски С сыром,  0.42кг,ядрена копоть ПОКОМ</v>
      </c>
      <c r="B45" s="12" t="str">
        <f>TDSheet!B45</f>
        <v>шт</v>
      </c>
      <c r="C45" s="12">
        <v>0.42</v>
      </c>
      <c r="D45" s="12">
        <f>TDSheet!C45*Вес!C45</f>
        <v>0</v>
      </c>
    </row>
    <row r="46" spans="1:4" ht="22.5" x14ac:dyDescent="0.2">
      <c r="A46" s="12" t="str">
        <f>TDSheet!A46</f>
        <v xml:space="preserve"> 115  Колбаса Салями Филейбургская зернистая, в/у 0,35 кг срез, БАВАРУШКА ПОКОМ</v>
      </c>
      <c r="B46" s="12" t="str">
        <f>TDSheet!B46</f>
        <v>шт</v>
      </c>
      <c r="C46" s="12">
        <v>0.35</v>
      </c>
      <c r="D46" s="12">
        <f>TDSheet!C46*Вес!C46</f>
        <v>0</v>
      </c>
    </row>
    <row r="47" spans="1:4" ht="22.5" x14ac:dyDescent="0.2">
      <c r="A47" s="12" t="str">
        <f>TDSheet!A47</f>
        <v xml:space="preserve"> 116  Колбаса Балыкбурская с копченым балыком, в/у 0,35 кг срез, БАВАРУШКА ПОКОМ</v>
      </c>
      <c r="B47" s="12" t="str">
        <f>TDSheet!B47</f>
        <v>шт</v>
      </c>
      <c r="C47" s="12">
        <v>0.35</v>
      </c>
      <c r="D47" s="12">
        <f>TDSheet!C47*Вес!C47</f>
        <v>0</v>
      </c>
    </row>
    <row r="48" spans="1:4" ht="22.5" x14ac:dyDescent="0.2">
      <c r="A48" s="12" t="str">
        <f>TDSheet!A48</f>
        <v xml:space="preserve"> 117  Колбаса Сервелат Филейбургский с ароматными пряностями, в/у 0,35 кг срез, БАВАРУШКА ПОКОМ</v>
      </c>
      <c r="B48" s="12" t="str">
        <f>TDSheet!B48</f>
        <v>шт</v>
      </c>
      <c r="C48" s="12">
        <v>0.35</v>
      </c>
      <c r="D48" s="12">
        <f>TDSheet!C48*Вес!C48</f>
        <v>0</v>
      </c>
    </row>
    <row r="49" spans="1:4" ht="22.5" x14ac:dyDescent="0.2">
      <c r="A49" s="12" t="str">
        <f>TDSheet!A49</f>
        <v xml:space="preserve"> 118  Колбаса Сервелат Филейбургский с филе сочного окорока, в/у 0,35 кг срез, БАВАРУШКА ПОКОМ</v>
      </c>
      <c r="B49" s="12" t="str">
        <f>TDSheet!B49</f>
        <v>шт</v>
      </c>
      <c r="C49" s="12">
        <v>0.35</v>
      </c>
      <c r="D49" s="12">
        <f>TDSheet!C49*Вес!C49</f>
        <v>0</v>
      </c>
    </row>
    <row r="50" spans="1:4" x14ac:dyDescent="0.2">
      <c r="A50" s="12" t="str">
        <f>TDSheet!A50</f>
        <v xml:space="preserve"> 119  Паштет печеночный Гусь со вкусом гусиного мяса, 0,1 кг ПОКОМ</v>
      </c>
      <c r="B50" s="12" t="str">
        <f>TDSheet!B50</f>
        <v>шт</v>
      </c>
      <c r="C50" s="12">
        <v>0.1</v>
      </c>
      <c r="D50" s="12">
        <f>TDSheet!C50*Вес!C50</f>
        <v>0</v>
      </c>
    </row>
    <row r="51" spans="1:4" ht="22.5" x14ac:dyDescent="0.2">
      <c r="A51" s="12" t="str">
        <f>TDSheet!A51</f>
        <v xml:space="preserve"> 120  Паштет печеночный Копченый бекон со вкусом копченого бекона 0,1 кг ПОКОМ</v>
      </c>
      <c r="B51" s="12" t="str">
        <f>TDSheet!B51</f>
        <v>шт</v>
      </c>
      <c r="C51" s="12">
        <v>0.1</v>
      </c>
      <c r="D51" s="12">
        <f>TDSheet!C51*Вес!C51</f>
        <v>0</v>
      </c>
    </row>
    <row r="52" spans="1:4" x14ac:dyDescent="0.2">
      <c r="A52" s="12" t="str">
        <f>TDSheet!A52</f>
        <v xml:space="preserve"> 200  Ветчина Дугушка ТМ Стародворье, вектор в/у    ПОКОМ</v>
      </c>
      <c r="B52" s="12" t="str">
        <f>TDSheet!B52</f>
        <v>кг</v>
      </c>
      <c r="C52" s="12">
        <v>1</v>
      </c>
      <c r="D52" s="12">
        <f>TDSheet!C52*Вес!C52</f>
        <v>300</v>
      </c>
    </row>
    <row r="53" spans="1:4" x14ac:dyDescent="0.2">
      <c r="A53" s="12" t="str">
        <f>TDSheet!A53</f>
        <v xml:space="preserve"> 201  Ветчина Нежная ТМ Особый рецепт, (2,5кг), ПОКОМ</v>
      </c>
      <c r="B53" s="12" t="str">
        <f>TDSheet!B53</f>
        <v>кг</v>
      </c>
      <c r="C53" s="12">
        <v>1</v>
      </c>
      <c r="D53" s="12">
        <f>TDSheet!C53*Вес!C53</f>
        <v>2000</v>
      </c>
    </row>
    <row r="54" spans="1:4" x14ac:dyDescent="0.2">
      <c r="A54" s="12" t="str">
        <f>TDSheet!A54</f>
        <v xml:space="preserve"> 202  Ветчина Нежная, (1,8кг б/б), ТМ КОЛБАСНЫЙ СТАНДАРТ ПОКОМ</v>
      </c>
      <c r="B54" s="12" t="str">
        <f>TDSheet!B54</f>
        <v>кг</v>
      </c>
      <c r="C54" s="12">
        <v>1</v>
      </c>
      <c r="D54" s="12">
        <f>TDSheet!C54*Вес!C54</f>
        <v>0</v>
      </c>
    </row>
    <row r="55" spans="1:4" ht="22.5" x14ac:dyDescent="0.2">
      <c r="A55" s="12" t="str">
        <f>TDSheet!A55</f>
        <v xml:space="preserve"> 212  Колбаса в/к Сервелат Пражский, ВЕС.,ТМ КОЛБАСНЫЙ СТАНДАРТ ПОКОМ</v>
      </c>
      <c r="B55" s="12" t="str">
        <f>TDSheet!B55</f>
        <v>кг</v>
      </c>
      <c r="C55" s="12">
        <v>1</v>
      </c>
      <c r="D55" s="12">
        <f>TDSheet!C55*Вес!C55</f>
        <v>0</v>
      </c>
    </row>
    <row r="56" spans="1:4" ht="22.5" x14ac:dyDescent="0.2">
      <c r="A56" s="12" t="str">
        <f>TDSheet!A56</f>
        <v xml:space="preserve"> 213  Колбаса в/к Сервелат Рижский, ВЕС.,ТМ КОЛБАСНЫЙ СТАНДАРТ ПОКОМ</v>
      </c>
      <c r="B56" s="12" t="str">
        <f>TDSheet!B56</f>
        <v>кг</v>
      </c>
      <c r="C56" s="12">
        <v>1</v>
      </c>
      <c r="D56" s="12">
        <f>TDSheet!C56*Вес!C56</f>
        <v>0</v>
      </c>
    </row>
    <row r="57" spans="1:4" x14ac:dyDescent="0.2">
      <c r="A57" s="12" t="str">
        <f>TDSheet!A57</f>
        <v xml:space="preserve"> 215  Колбаса Докторская ГОСТ Дугушка, ВЕС, ТМ Стародворье ПОКОМ</v>
      </c>
      <c r="B57" s="12" t="str">
        <f>TDSheet!B57</f>
        <v>кг</v>
      </c>
      <c r="C57" s="12">
        <v>1</v>
      </c>
      <c r="D57" s="12">
        <f>TDSheet!C57*Вес!C57</f>
        <v>0</v>
      </c>
    </row>
    <row r="58" spans="1:4" ht="22.5" x14ac:dyDescent="0.2">
      <c r="A58" s="12" t="str">
        <f>TDSheet!A58</f>
        <v xml:space="preserve"> 217  Колбаса Докторская Дугушка, ВЕС, НЕ ГОСТ, ТМ Стародворье ПОКОМ</v>
      </c>
      <c r="B58" s="12" t="str">
        <f>TDSheet!B58</f>
        <v>кг</v>
      </c>
      <c r="C58" s="12">
        <v>1</v>
      </c>
      <c r="D58" s="12">
        <f>TDSheet!C58*Вес!C58</f>
        <v>200</v>
      </c>
    </row>
    <row r="59" spans="1:4" ht="22.5" x14ac:dyDescent="0.2">
      <c r="A59" s="12" t="str">
        <f>TDSheet!A59</f>
        <v xml:space="preserve"> 218  Колбаса Докторская оригинальная ТМ Особый рецепт БОЛЬШОЙ БАТОН, п/а ВЕС, ТМ Стародворье ПОКОМ</v>
      </c>
      <c r="B59" s="12" t="str">
        <f>TDSheet!B59</f>
        <v>кг</v>
      </c>
      <c r="C59" s="12">
        <v>1</v>
      </c>
      <c r="D59" s="12">
        <f>TDSheet!C59*Вес!C59</f>
        <v>0</v>
      </c>
    </row>
    <row r="60" spans="1:4" x14ac:dyDescent="0.2">
      <c r="A60" s="12" t="str">
        <f>TDSheet!A60</f>
        <v xml:space="preserve"> 219  Колбаса Докторская Особая ТМ Особый рецепт, ВЕС  ПОКОМ</v>
      </c>
      <c r="B60" s="12" t="str">
        <f>TDSheet!B60</f>
        <v>кг</v>
      </c>
      <c r="C60" s="12">
        <v>1</v>
      </c>
      <c r="D60" s="12">
        <f>TDSheet!C60*Вес!C60</f>
        <v>0</v>
      </c>
    </row>
    <row r="61" spans="1:4" x14ac:dyDescent="0.2">
      <c r="A61" s="12" t="str">
        <f>TDSheet!A61</f>
        <v xml:space="preserve"> 220  Колбаса Докторская по-стародворски, амифлекс, ВЕС,   ПОКОМ</v>
      </c>
      <c r="B61" s="12" t="str">
        <f>TDSheet!B61</f>
        <v>кг</v>
      </c>
      <c r="C61" s="12">
        <v>1</v>
      </c>
      <c r="D61" s="12">
        <f>TDSheet!C61*Вес!C61</f>
        <v>0</v>
      </c>
    </row>
    <row r="62" spans="1:4" x14ac:dyDescent="0.2">
      <c r="A62" s="12" t="str">
        <f>TDSheet!A62</f>
        <v xml:space="preserve"> 222  Колбаса Докторская стародворская, ВЕС, ВсхЗв   ПОКОМ</v>
      </c>
      <c r="B62" s="12" t="str">
        <f>TDSheet!B62</f>
        <v>кг</v>
      </c>
      <c r="C62" s="12">
        <v>1</v>
      </c>
      <c r="D62" s="12">
        <f>TDSheet!C62*Вес!C62</f>
        <v>0</v>
      </c>
    </row>
    <row r="63" spans="1:4" x14ac:dyDescent="0.2">
      <c r="A63" s="12" t="str">
        <f>TDSheet!A63</f>
        <v xml:space="preserve"> 225  Колбаса Дугушка со шпиком, ВЕС, ТМ Стародворье   ПОКОМ</v>
      </c>
      <c r="B63" s="12" t="str">
        <f>TDSheet!B63</f>
        <v>кг</v>
      </c>
      <c r="C63" s="12">
        <v>1</v>
      </c>
      <c r="D63" s="12">
        <f>TDSheet!C63*Вес!C63</f>
        <v>0</v>
      </c>
    </row>
    <row r="64" spans="1:4" x14ac:dyDescent="0.2">
      <c r="A64" s="12" t="str">
        <f>TDSheet!A64</f>
        <v xml:space="preserve"> 229  Колбаса Молочная Дугушка, в/у, ВЕС, ТМ Стародворье   ПОКОМ</v>
      </c>
      <c r="B64" s="12" t="str">
        <f>TDSheet!B64</f>
        <v>кг</v>
      </c>
      <c r="C64" s="12">
        <v>1</v>
      </c>
      <c r="D64" s="12">
        <f>TDSheet!C64*Вес!C64</f>
        <v>0</v>
      </c>
    </row>
    <row r="65" spans="1:4" x14ac:dyDescent="0.2">
      <c r="A65" s="12" t="str">
        <f>TDSheet!A65</f>
        <v xml:space="preserve"> 230  Колбаса Молочная Особая ТМ Особый рецепт, п/а, ВЕС. ПОКОМ</v>
      </c>
      <c r="B65" s="12" t="str">
        <f>TDSheet!B65</f>
        <v>кг</v>
      </c>
      <c r="C65" s="12">
        <v>1</v>
      </c>
      <c r="D65" s="12">
        <f>TDSheet!C65*Вес!C65</f>
        <v>0</v>
      </c>
    </row>
    <row r="66" spans="1:4" x14ac:dyDescent="0.2">
      <c r="A66" s="12" t="str">
        <f>TDSheet!A66</f>
        <v xml:space="preserve"> 231  Колбаса Молочная по-стародворски, ВЕС   ПОКОМ</v>
      </c>
      <c r="B66" s="12" t="str">
        <f>TDSheet!B66</f>
        <v>кг</v>
      </c>
      <c r="C66" s="12">
        <v>1</v>
      </c>
      <c r="D66" s="12">
        <f>TDSheet!C66*Вес!C66</f>
        <v>0</v>
      </c>
    </row>
    <row r="67" spans="1:4" ht="22.5" x14ac:dyDescent="0.2">
      <c r="A67" s="12" t="str">
        <f>TDSheet!A67</f>
        <v xml:space="preserve"> 234  Колбаса Нежная, п/а, ВЕС, ТМ КОЛБАСНЫЙ СТАНДАРТ ВсхЗв ПОКОМ</v>
      </c>
      <c r="B67" s="12" t="str">
        <f>TDSheet!B67</f>
        <v>кг</v>
      </c>
      <c r="C67" s="12">
        <v>1</v>
      </c>
      <c r="D67" s="12">
        <f>TDSheet!C67*Вес!C67</f>
        <v>50</v>
      </c>
    </row>
    <row r="68" spans="1:4" x14ac:dyDescent="0.2">
      <c r="A68" s="12" t="str">
        <f>TDSheet!A68</f>
        <v xml:space="preserve"> 235  Колбаса Особая ТМ Особый рецепт, ВЕС, ТМ Стародворье ПОКОМ</v>
      </c>
      <c r="B68" s="12" t="str">
        <f>TDSheet!B68</f>
        <v>кг</v>
      </c>
      <c r="C68" s="12">
        <v>1</v>
      </c>
      <c r="D68" s="12">
        <f>TDSheet!C68*Вес!C68</f>
        <v>1500</v>
      </c>
    </row>
    <row r="69" spans="1:4" ht="22.5" x14ac:dyDescent="0.2">
      <c r="A69" s="12" t="str">
        <f>TDSheet!A69</f>
        <v xml:space="preserve"> 236  Колбаса Рубленая ЗАПЕЧ. Дугушка ТМ Стародворье, вектор, в/к    ПОКОМ</v>
      </c>
      <c r="B69" s="12" t="str">
        <f>TDSheet!B69</f>
        <v>кг</v>
      </c>
      <c r="C69" s="12">
        <v>1</v>
      </c>
      <c r="D69" s="12">
        <f>TDSheet!C69*Вес!C69</f>
        <v>0</v>
      </c>
    </row>
    <row r="70" spans="1:4" ht="22.5" x14ac:dyDescent="0.2">
      <c r="A70" s="12" t="str">
        <f>TDSheet!A70</f>
        <v xml:space="preserve"> 239  Колбаса Салями запеч Дугушка, оболочка вектор, ВЕС, ТМ Стародворье  ПОКОМ</v>
      </c>
      <c r="B70" s="12" t="str">
        <f>TDSheet!B70</f>
        <v>кг</v>
      </c>
      <c r="C70" s="12">
        <v>1</v>
      </c>
      <c r="D70" s="12">
        <f>TDSheet!C70*Вес!C70</f>
        <v>0</v>
      </c>
    </row>
    <row r="71" spans="1:4" x14ac:dyDescent="0.2">
      <c r="A71" s="12" t="str">
        <f>TDSheet!A71</f>
        <v xml:space="preserve"> 240  Колбаса Салями охотничья, ВЕС. ПОКОМ</v>
      </c>
      <c r="B71" s="12" t="str">
        <f>TDSheet!B71</f>
        <v>кг</v>
      </c>
      <c r="C71" s="12">
        <v>1</v>
      </c>
      <c r="D71" s="12">
        <f>TDSheet!C71*Вес!C71</f>
        <v>0</v>
      </c>
    </row>
    <row r="72" spans="1:4" ht="22.5" x14ac:dyDescent="0.2">
      <c r="A72" s="12" t="str">
        <f>TDSheet!A72</f>
        <v xml:space="preserve"> 242  Колбаса Сервелат ЗАПЕЧ.Дугушка ТМ Стародворье, вектор, в/к     ПОКОМ</v>
      </c>
      <c r="B72" s="12" t="str">
        <f>TDSheet!B72</f>
        <v>кг</v>
      </c>
      <c r="C72" s="12">
        <v>1</v>
      </c>
      <c r="D72" s="12">
        <f>TDSheet!C72*Вес!C72</f>
        <v>0</v>
      </c>
    </row>
    <row r="73" spans="1:4" x14ac:dyDescent="0.2">
      <c r="A73" s="12" t="str">
        <f>TDSheet!A73</f>
        <v xml:space="preserve"> 243  Колбаса Сервелат Зернистый, ВЕС.  ПОКОМ</v>
      </c>
      <c r="B73" s="12" t="str">
        <f>TDSheet!B73</f>
        <v>кг</v>
      </c>
      <c r="C73" s="12">
        <v>1</v>
      </c>
      <c r="D73" s="12">
        <f>TDSheet!C73*Вес!C73</f>
        <v>0</v>
      </c>
    </row>
    <row r="74" spans="1:4" x14ac:dyDescent="0.2">
      <c r="A74" s="12" t="str">
        <f>TDSheet!A74</f>
        <v xml:space="preserve"> 244  Колбаса Сервелат Кремлевский, ВЕС. ПОКОМ</v>
      </c>
      <c r="B74" s="12" t="str">
        <f>TDSheet!B74</f>
        <v>кг</v>
      </c>
      <c r="C74" s="12">
        <v>1</v>
      </c>
      <c r="D74" s="12">
        <f>TDSheet!C74*Вес!C74</f>
        <v>100</v>
      </c>
    </row>
    <row r="75" spans="1:4" x14ac:dyDescent="0.2">
      <c r="A75" s="12" t="str">
        <f>TDSheet!A75</f>
        <v xml:space="preserve"> 247  Сардельки Нежные, ВЕС.  ПОКОМ</v>
      </c>
      <c r="B75" s="12" t="str">
        <f>TDSheet!B75</f>
        <v>кг</v>
      </c>
      <c r="C75" s="12">
        <v>1</v>
      </c>
      <c r="D75" s="12">
        <f>TDSheet!C75*Вес!C75</f>
        <v>250</v>
      </c>
    </row>
    <row r="76" spans="1:4" x14ac:dyDescent="0.2">
      <c r="A76" s="12" t="str">
        <f>TDSheet!A76</f>
        <v xml:space="preserve"> 248  Сардельки Сочные ТМ Особый рецепт,   ПОКОМ</v>
      </c>
      <c r="B76" s="12" t="str">
        <f>TDSheet!B76</f>
        <v>кг</v>
      </c>
      <c r="C76" s="12">
        <v>1</v>
      </c>
      <c r="D76" s="12">
        <f>TDSheet!C76*Вес!C76</f>
        <v>0</v>
      </c>
    </row>
    <row r="77" spans="1:4" x14ac:dyDescent="0.2">
      <c r="A77" s="12" t="str">
        <f>TDSheet!A77</f>
        <v xml:space="preserve"> 250  Сардельки стародворские с говядиной в обол. NDX, ВЕС. ПОКОМ</v>
      </c>
      <c r="B77" s="12" t="str">
        <f>TDSheet!B77</f>
        <v>кг</v>
      </c>
      <c r="C77" s="12">
        <v>1</v>
      </c>
      <c r="D77" s="12">
        <f>TDSheet!C77*Вес!C77</f>
        <v>300</v>
      </c>
    </row>
    <row r="78" spans="1:4" x14ac:dyDescent="0.2">
      <c r="A78" s="12" t="str">
        <f>TDSheet!A78</f>
        <v xml:space="preserve"> 251  Сосиски Баварские, ВЕС.  ПОКОМ</v>
      </c>
      <c r="B78" s="12" t="str">
        <f>TDSheet!B78</f>
        <v>кг</v>
      </c>
      <c r="C78" s="12">
        <v>1</v>
      </c>
      <c r="D78" s="12">
        <f>TDSheet!C78*Вес!C78</f>
        <v>0</v>
      </c>
    </row>
    <row r="79" spans="1:4" x14ac:dyDescent="0.2">
      <c r="A79" s="12" t="str">
        <f>TDSheet!A79</f>
        <v xml:space="preserve"> 253  Сосиски Ганноверские   ПОКОМ</v>
      </c>
      <c r="B79" s="12" t="str">
        <f>TDSheet!B79</f>
        <v>кг</v>
      </c>
      <c r="C79" s="12">
        <v>1</v>
      </c>
      <c r="D79" s="12">
        <f>TDSheet!C79*Вес!C79</f>
        <v>0</v>
      </c>
    </row>
    <row r="80" spans="1:4" x14ac:dyDescent="0.2">
      <c r="A80" s="12" t="str">
        <f>TDSheet!A80</f>
        <v xml:space="preserve"> 254  Сосиски Датские, ВЕС, ТМ КОЛБАСНЫЙ СТАНДАРТ ПОКОМ</v>
      </c>
      <c r="B80" s="12" t="str">
        <f>TDSheet!B80</f>
        <v>кг</v>
      </c>
      <c r="C80" s="12">
        <v>1</v>
      </c>
      <c r="D80" s="12">
        <f>TDSheet!C80*Вес!C80</f>
        <v>1500</v>
      </c>
    </row>
    <row r="81" spans="1:4" ht="22.5" x14ac:dyDescent="0.2">
      <c r="A81" s="12" t="str">
        <f>TDSheet!A81</f>
        <v xml:space="preserve"> 255  Сосиски Молочные для завтрака ТМ Особый рецепт, п/а МГС, ВЕС, ТМ Стародворье  ПОКОМ</v>
      </c>
      <c r="B81" s="12" t="str">
        <f>TDSheet!B81</f>
        <v>кг</v>
      </c>
      <c r="C81" s="12">
        <v>1</v>
      </c>
      <c r="D81" s="12">
        <f>TDSheet!C81*Вес!C81</f>
        <v>400</v>
      </c>
    </row>
    <row r="82" spans="1:4" x14ac:dyDescent="0.2">
      <c r="A82" s="12" t="str">
        <f>TDSheet!A82</f>
        <v xml:space="preserve"> 257  Сосиски Молочные оригинальные ТМ Особый рецепт, ВЕС.   ПОКОМ</v>
      </c>
      <c r="B82" s="12" t="str">
        <f>TDSheet!B82</f>
        <v>кг</v>
      </c>
      <c r="C82" s="12">
        <v>1</v>
      </c>
      <c r="D82" s="12">
        <f>TDSheet!C82*Вес!C82</f>
        <v>600</v>
      </c>
    </row>
    <row r="83" spans="1:4" x14ac:dyDescent="0.2">
      <c r="A83" s="12" t="str">
        <f>TDSheet!A83</f>
        <v xml:space="preserve"> 263  Шпикачки Стародворские, ВЕС.  ПОКОМ</v>
      </c>
      <c r="B83" s="12" t="str">
        <f>TDSheet!B83</f>
        <v>кг</v>
      </c>
      <c r="C83" s="12">
        <v>1</v>
      </c>
      <c r="D83" s="12">
        <f>TDSheet!C83*Вес!C83</f>
        <v>0</v>
      </c>
    </row>
    <row r="84" spans="1:4" x14ac:dyDescent="0.2">
      <c r="A84" s="12" t="str">
        <f>TDSheet!A84</f>
        <v xml:space="preserve"> 265  Колбаса Балыкбургская, ВЕС, ТМ Баварушка  ПОКОМ</v>
      </c>
      <c r="B84" s="12" t="str">
        <f>TDSheet!B84</f>
        <v>кг</v>
      </c>
      <c r="C84" s="12">
        <v>1</v>
      </c>
      <c r="D84" s="12">
        <f>TDSheet!C84*Вес!C84</f>
        <v>700</v>
      </c>
    </row>
    <row r="85" spans="1:4" ht="22.5" x14ac:dyDescent="0.2">
      <c r="A85" s="12" t="str">
        <f>TDSheet!A85</f>
        <v xml:space="preserve"> 266  Колбаса Филейбургская с сочным окороком, ВЕС, ТМ Баварушка  ПОКОМ</v>
      </c>
      <c r="B85" s="12" t="str">
        <f>TDSheet!B85</f>
        <v>кг</v>
      </c>
      <c r="C85" s="12">
        <v>1</v>
      </c>
      <c r="D85" s="12">
        <f>TDSheet!C85*Вес!C85</f>
        <v>0</v>
      </c>
    </row>
    <row r="86" spans="1:4" ht="22.5" x14ac:dyDescent="0.2">
      <c r="A86" s="12" t="str">
        <f>TDSheet!A86</f>
        <v xml:space="preserve"> 267  Колбаса Салями Филейбургская зернистая, оболочка фиброуз, ВЕС, ТМ Баварушка  ПОКОМ</v>
      </c>
      <c r="B86" s="12" t="str">
        <f>TDSheet!B86</f>
        <v>кг</v>
      </c>
      <c r="C86" s="12">
        <v>1</v>
      </c>
      <c r="D86" s="12">
        <f>TDSheet!C86*Вес!C86</f>
        <v>550</v>
      </c>
    </row>
    <row r="87" spans="1:4" ht="22.5" x14ac:dyDescent="0.2">
      <c r="A87" s="12" t="str">
        <f>TDSheet!A87</f>
        <v xml:space="preserve"> 268  Сосиски Филейбургские с филе сочного окорока, ВЕС, ТМ Баварушка  ПОКОМ</v>
      </c>
      <c r="B87" s="12" t="str">
        <f>TDSheet!B87</f>
        <v>кг</v>
      </c>
      <c r="C87" s="12">
        <v>1</v>
      </c>
      <c r="D87" s="12">
        <f>TDSheet!C87*Вес!C87</f>
        <v>0</v>
      </c>
    </row>
    <row r="88" spans="1:4" x14ac:dyDescent="0.2">
      <c r="A88" s="12" t="str">
        <f>TDSheet!A88</f>
        <v xml:space="preserve"> 270  Колбаса Сервелат Филейный ТМ Особый Рецепт, ВЕС. ПОКОМ</v>
      </c>
      <c r="B88" s="12" t="str">
        <f>TDSheet!B88</f>
        <v>кг</v>
      </c>
      <c r="C88" s="12">
        <v>1</v>
      </c>
      <c r="D88" s="12">
        <f>TDSheet!C88*Вес!C88</f>
        <v>0</v>
      </c>
    </row>
    <row r="89" spans="1:4" x14ac:dyDescent="0.2">
      <c r="A89" s="12" t="str">
        <f>TDSheet!A89</f>
        <v xml:space="preserve"> 271  Колбаса Сервелат Левантский ТМ Особый Рецепт, ВЕС. ПОКОМ</v>
      </c>
      <c r="B89" s="12" t="str">
        <f>TDSheet!B89</f>
        <v>кг</v>
      </c>
      <c r="C89" s="12">
        <v>1</v>
      </c>
      <c r="D89" s="12">
        <f>TDSheet!C89*Вес!C89</f>
        <v>0</v>
      </c>
    </row>
    <row r="90" spans="1:4" x14ac:dyDescent="0.2">
      <c r="A90" s="12" t="str">
        <f>TDSheet!A90</f>
        <v xml:space="preserve">СОСИСКИ ФИЛЕЙБУРГСКИЕ С СОЧНЫМ ОКОРОКОМ </v>
      </c>
      <c r="B90" s="12">
        <f>TDSheet!B90</f>
        <v>0</v>
      </c>
      <c r="C90" s="12"/>
      <c r="D90" s="12">
        <f>TDSheet!C90*Вес!C90</f>
        <v>0</v>
      </c>
    </row>
    <row r="91" spans="1:4" x14ac:dyDescent="0.2">
      <c r="A91" s="12">
        <f>TDSheet!A91</f>
        <v>0</v>
      </c>
      <c r="B91" s="12">
        <f>TDSheet!B91</f>
        <v>0</v>
      </c>
      <c r="C91" s="12"/>
      <c r="D91" s="12">
        <f>TDSheet!C91*Вес!C91</f>
        <v>0</v>
      </c>
    </row>
    <row r="92" spans="1:4" x14ac:dyDescent="0.2">
      <c r="A92" s="12">
        <f>TDSheet!A92</f>
        <v>0</v>
      </c>
      <c r="B92" s="12">
        <f>TDSheet!B92</f>
        <v>0</v>
      </c>
      <c r="C92" s="12"/>
      <c r="D92" s="12">
        <f>TDSheet!C92*Вес!C92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Вес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cp:keywords/>
  <dc:description/>
  <cp:lastModifiedBy>Uaer4</cp:lastModifiedBy>
  <cp:revision>1</cp:revision>
  <cp:lastPrinted>2023-10-31T10:45:51Z</cp:lastPrinted>
  <dcterms:created xsi:type="dcterms:W3CDTF">2022-09-16T07:45:53Z</dcterms:created>
  <dcterms:modified xsi:type="dcterms:W3CDTF">2023-11-01T05:44:50Z</dcterms:modified>
</cp:coreProperties>
</file>