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9237FB6F-970B-4703-B7B4-A5EF8FB68E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7" i="1" s="1"/>
  <c r="BO22" i="1"/>
  <c r="X665" i="1" s="1"/>
  <c r="BM22" i="1"/>
  <c r="X664" i="1" s="1"/>
  <c r="Y22" i="1"/>
  <c r="B673" i="1" s="1"/>
  <c r="P22" i="1"/>
  <c r="H10" i="1"/>
  <c r="A9" i="1"/>
  <c r="F10" i="1" s="1"/>
  <c r="D7" i="1"/>
  <c r="Q6" i="1"/>
  <c r="P2" i="1"/>
  <c r="Z184" i="1" l="1"/>
  <c r="Z372" i="1"/>
  <c r="Z72" i="1"/>
  <c r="Z207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Q673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BP377" i="1"/>
  <c r="BN377" i="1"/>
  <c r="Z377" i="1"/>
  <c r="Y381" i="1"/>
  <c r="Z388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Z673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H9" i="1"/>
  <c r="A10" i="1"/>
  <c r="X666" i="1"/>
  <c r="F9" i="1"/>
  <c r="J9" i="1"/>
  <c r="Z22" i="1"/>
  <c r="Z23" i="1" s="1"/>
  <c r="BN22" i="1"/>
  <c r="BP22" i="1"/>
  <c r="Y23" i="1"/>
  <c r="X663" i="1"/>
  <c r="Z26" i="1"/>
  <c r="Z35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Z88" i="1" s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BN100" i="1"/>
  <c r="BP100" i="1"/>
  <c r="Z102" i="1"/>
  <c r="BN102" i="1"/>
  <c r="Z107" i="1"/>
  <c r="Z110" i="1" s="1"/>
  <c r="BN107" i="1"/>
  <c r="BP107" i="1"/>
  <c r="Z109" i="1"/>
  <c r="BN109" i="1"/>
  <c r="Y110" i="1"/>
  <c r="Z113" i="1"/>
  <c r="Z119" i="1" s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Y247" i="1"/>
  <c r="K673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Z505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96" i="1"/>
  <c r="Y667" i="1"/>
  <c r="Y664" i="1"/>
  <c r="Z573" i="1"/>
  <c r="Z428" i="1"/>
  <c r="Z395" i="1"/>
  <c r="Y663" i="1"/>
  <c r="Z567" i="1"/>
  <c r="Z529" i="1"/>
  <c r="Z467" i="1"/>
  <c r="Z412" i="1"/>
  <c r="Z301" i="1"/>
  <c r="Z237" i="1"/>
  <c r="Z201" i="1"/>
  <c r="Z135" i="1"/>
  <c r="Z128" i="1"/>
  <c r="Z668" i="1" s="1"/>
  <c r="Z103" i="1"/>
  <c r="Y665" i="1"/>
  <c r="Z438" i="1"/>
  <c r="Z401" i="1"/>
  <c r="Z311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<sst xmlns="http://schemas.openxmlformats.org/spreadsheetml/2006/main" count="3138" uniqueCount="1080">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</sst>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7900</v>
      </c>
      <c r="Y421" s="778">
        <f t="shared" si="87"/>
        <v>7905</v>
      </c>
      <c r="Z421" s="36">
        <f>IFERROR(IF(Y421=0,"",ROUNDUP(Y421/H421,0)*0.02175),"")</f>
        <v>11.462249999999999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8152.8</v>
      </c>
      <c r="BN421" s="64">
        <f t="shared" si="89"/>
        <v>8157.9600000000009</v>
      </c>
      <c r="BO421" s="64">
        <f t="shared" si="90"/>
        <v>10.972222222222221</v>
      </c>
      <c r="BP421" s="64">
        <f t="shared" si="91"/>
        <v>10.979166666666666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526.66666666666663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527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11.462249999999999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7900</v>
      </c>
      <c r="Y429" s="779">
        <f>IFERROR(SUM(Y417:Y427),"0")</f>
        <v>7905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7900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7905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8152.8</v>
      </c>
      <c r="Y664" s="779">
        <f>IFERROR(SUM(BN22:BN660),"0")</f>
        <v>8157.9600000000009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11</v>
      </c>
      <c r="Y665" s="38">
        <f>ROUNDUP(SUM(BP22:BP660),0)</f>
        <v>11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8427.7999999999993</v>
      </c>
      <c r="Y666" s="779">
        <f>GrossWeightTotalR+PalletQtyTotalR*25</f>
        <v>8432.9600000000009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526.66666666666663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527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11.462249999999999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7905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