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57" i="1"/>
  <c r="V455" i="1"/>
  <c r="W454" i="1"/>
  <c r="V454" i="1"/>
  <c r="W453" i="1"/>
  <c r="N453" i="1"/>
  <c r="V450" i="1"/>
  <c r="W449" i="1"/>
  <c r="V449" i="1"/>
  <c r="X448" i="1"/>
  <c r="W448" i="1"/>
  <c r="X447" i="1"/>
  <c r="W447" i="1"/>
  <c r="W450" i="1" s="1"/>
  <c r="W445" i="1"/>
  <c r="V445" i="1"/>
  <c r="V444" i="1"/>
  <c r="X443" i="1"/>
  <c r="W443" i="1"/>
  <c r="W442" i="1"/>
  <c r="W440" i="1"/>
  <c r="V440" i="1"/>
  <c r="V439" i="1"/>
  <c r="X438" i="1"/>
  <c r="W438" i="1"/>
  <c r="W437" i="1"/>
  <c r="W439" i="1" s="1"/>
  <c r="W435" i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X417" i="1"/>
  <c r="W417" i="1"/>
  <c r="N417" i="1"/>
  <c r="W416" i="1"/>
  <c r="X416" i="1" s="1"/>
  <c r="X422" i="1" s="1"/>
  <c r="N416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X384" i="1"/>
  <c r="W384" i="1"/>
  <c r="N384" i="1"/>
  <c r="W383" i="1"/>
  <c r="N383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W370" i="1" s="1"/>
  <c r="N369" i="1"/>
  <c r="V367" i="1"/>
  <c r="V366" i="1"/>
  <c r="X365" i="1"/>
  <c r="W365" i="1"/>
  <c r="N365" i="1"/>
  <c r="W364" i="1"/>
  <c r="W367" i="1" s="1"/>
  <c r="N364" i="1"/>
  <c r="W363" i="1"/>
  <c r="X363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X350" i="1"/>
  <c r="W350" i="1"/>
  <c r="N350" i="1"/>
  <c r="X349" i="1"/>
  <c r="W349" i="1"/>
  <c r="N349" i="1"/>
  <c r="W348" i="1"/>
  <c r="X348" i="1" s="1"/>
  <c r="N348" i="1"/>
  <c r="X347" i="1"/>
  <c r="W347" i="1"/>
  <c r="N347" i="1"/>
  <c r="X346" i="1"/>
  <c r="X359" i="1" s="1"/>
  <c r="W346" i="1"/>
  <c r="N346" i="1"/>
  <c r="V344" i="1"/>
  <c r="V343" i="1"/>
  <c r="W342" i="1"/>
  <c r="X342" i="1" s="1"/>
  <c r="N342" i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X328" i="1" s="1"/>
  <c r="N328" i="1"/>
  <c r="V326" i="1"/>
  <c r="V325" i="1"/>
  <c r="W324" i="1"/>
  <c r="X324" i="1" s="1"/>
  <c r="N324" i="1"/>
  <c r="W323" i="1"/>
  <c r="N323" i="1"/>
  <c r="V321" i="1"/>
  <c r="V320" i="1"/>
  <c r="X319" i="1"/>
  <c r="W319" i="1"/>
  <c r="N319" i="1"/>
  <c r="W318" i="1"/>
  <c r="N318" i="1"/>
  <c r="X317" i="1"/>
  <c r="W317" i="1"/>
  <c r="N317" i="1"/>
  <c r="X316" i="1"/>
  <c r="W316" i="1"/>
  <c r="N316" i="1"/>
  <c r="V313" i="1"/>
  <c r="V312" i="1"/>
  <c r="X311" i="1"/>
  <c r="X312" i="1" s="1"/>
  <c r="W311" i="1"/>
  <c r="W312" i="1" s="1"/>
  <c r="N311" i="1"/>
  <c r="V309" i="1"/>
  <c r="V308" i="1"/>
  <c r="W307" i="1"/>
  <c r="N307" i="1"/>
  <c r="V305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X285" i="1"/>
  <c r="X286" i="1" s="1"/>
  <c r="W285" i="1"/>
  <c r="W287" i="1" s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W275" i="1"/>
  <c r="W279" i="1" s="1"/>
  <c r="N275" i="1"/>
  <c r="V273" i="1"/>
  <c r="V272" i="1"/>
  <c r="W271" i="1"/>
  <c r="N271" i="1"/>
  <c r="V268" i="1"/>
  <c r="V267" i="1"/>
  <c r="W266" i="1"/>
  <c r="X266" i="1" s="1"/>
  <c r="N266" i="1"/>
  <c r="X265" i="1"/>
  <c r="X267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N258" i="1"/>
  <c r="X257" i="1"/>
  <c r="X262" i="1" s="1"/>
  <c r="W257" i="1"/>
  <c r="X256" i="1"/>
  <c r="W256" i="1"/>
  <c r="N256" i="1"/>
  <c r="X255" i="1"/>
  <c r="W255" i="1"/>
  <c r="N255" i="1"/>
  <c r="W252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W245" i="1" s="1"/>
  <c r="V240" i="1"/>
  <c r="V239" i="1"/>
  <c r="W238" i="1"/>
  <c r="X238" i="1" s="1"/>
  <c r="N238" i="1"/>
  <c r="X237" i="1"/>
  <c r="W237" i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N226" i="1"/>
  <c r="V224" i="1"/>
  <c r="V223" i="1"/>
  <c r="W222" i="1"/>
  <c r="X222" i="1" s="1"/>
  <c r="N222" i="1"/>
  <c r="X221" i="1"/>
  <c r="W221" i="1"/>
  <c r="N221" i="1"/>
  <c r="W220" i="1"/>
  <c r="W223" i="1" s="1"/>
  <c r="N220" i="1"/>
  <c r="W219" i="1"/>
  <c r="N219" i="1"/>
  <c r="V217" i="1"/>
  <c r="W216" i="1"/>
  <c r="V216" i="1"/>
  <c r="W215" i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J466" i="1" s="1"/>
  <c r="N197" i="1"/>
  <c r="V194" i="1"/>
  <c r="W193" i="1"/>
  <c r="V193" i="1"/>
  <c r="X192" i="1"/>
  <c r="W192" i="1"/>
  <c r="N192" i="1"/>
  <c r="X191" i="1"/>
  <c r="X193" i="1" s="1"/>
  <c r="W191" i="1"/>
  <c r="W194" i="1" s="1"/>
  <c r="N191" i="1"/>
  <c r="V189" i="1"/>
  <c r="V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W170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N161" i="1"/>
  <c r="X160" i="1"/>
  <c r="W160" i="1"/>
  <c r="V158" i="1"/>
  <c r="V157" i="1"/>
  <c r="X156" i="1"/>
  <c r="W156" i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66" i="1" s="1"/>
  <c r="N143" i="1"/>
  <c r="V140" i="1"/>
  <c r="V139" i="1"/>
  <c r="X138" i="1"/>
  <c r="W138" i="1"/>
  <c r="N138" i="1"/>
  <c r="X137" i="1"/>
  <c r="W137" i="1"/>
  <c r="W140" i="1" s="1"/>
  <c r="N137" i="1"/>
  <c r="W136" i="1"/>
  <c r="N136" i="1"/>
  <c r="V132" i="1"/>
  <c r="V131" i="1"/>
  <c r="W130" i="1"/>
  <c r="X130" i="1" s="1"/>
  <c r="N130" i="1"/>
  <c r="W129" i="1"/>
  <c r="W132" i="1" s="1"/>
  <c r="N129" i="1"/>
  <c r="W128" i="1"/>
  <c r="N128" i="1"/>
  <c r="W125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X119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X103" i="1" s="1"/>
  <c r="W93" i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N74" i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X63" i="1"/>
  <c r="X80" i="1" s="1"/>
  <c r="W63" i="1"/>
  <c r="V60" i="1"/>
  <c r="V59" i="1"/>
  <c r="W58" i="1"/>
  <c r="X58" i="1" s="1"/>
  <c r="W57" i="1"/>
  <c r="X57" i="1" s="1"/>
  <c r="N57" i="1"/>
  <c r="X56" i="1"/>
  <c r="W56" i="1"/>
  <c r="N56" i="1"/>
  <c r="X55" i="1"/>
  <c r="W55" i="1"/>
  <c r="V52" i="1"/>
  <c r="V51" i="1"/>
  <c r="W50" i="1"/>
  <c r="W51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X26" i="1" s="1"/>
  <c r="X32" i="1" s="1"/>
  <c r="N26" i="1"/>
  <c r="V24" i="1"/>
  <c r="V456" i="1" s="1"/>
  <c r="V23" i="1"/>
  <c r="W22" i="1"/>
  <c r="N22" i="1"/>
  <c r="H10" i="1"/>
  <c r="A9" i="1"/>
  <c r="J9" i="1" s="1"/>
  <c r="D7" i="1"/>
  <c r="O6" i="1"/>
  <c r="N2" i="1"/>
  <c r="X124" i="1" l="1"/>
  <c r="X59" i="1"/>
  <c r="X332" i="1"/>
  <c r="B466" i="1"/>
  <c r="W457" i="1"/>
  <c r="W91" i="1"/>
  <c r="W151" i="1"/>
  <c r="W233" i="1"/>
  <c r="X226" i="1"/>
  <c r="X233" i="1" s="1"/>
  <c r="W283" i="1"/>
  <c r="W282" i="1"/>
  <c r="W423" i="1"/>
  <c r="D466" i="1"/>
  <c r="F9" i="1"/>
  <c r="X22" i="1"/>
  <c r="X23" i="1" s="1"/>
  <c r="W33" i="1"/>
  <c r="X50" i="1"/>
  <c r="W80" i="1"/>
  <c r="X83" i="1"/>
  <c r="X90" i="1" s="1"/>
  <c r="W104" i="1"/>
  <c r="X107" i="1"/>
  <c r="X116" i="1" s="1"/>
  <c r="W124" i="1"/>
  <c r="X129" i="1"/>
  <c r="W131" i="1"/>
  <c r="X165" i="1"/>
  <c r="X169" i="1" s="1"/>
  <c r="W169" i="1"/>
  <c r="X173" i="1"/>
  <c r="X212" i="1"/>
  <c r="W224" i="1"/>
  <c r="X220" i="1"/>
  <c r="W239" i="1"/>
  <c r="X242" i="1"/>
  <c r="X245" i="1" s="1"/>
  <c r="W246" i="1"/>
  <c r="X281" i="1"/>
  <c r="X282" i="1" s="1"/>
  <c r="W308" i="1"/>
  <c r="W309" i="1"/>
  <c r="X307" i="1"/>
  <c r="X308" i="1" s="1"/>
  <c r="W360" i="1"/>
  <c r="X364" i="1"/>
  <c r="X366" i="1" s="1"/>
  <c r="X383" i="1"/>
  <c r="X390" i="1" s="1"/>
  <c r="W390" i="1"/>
  <c r="W391" i="1"/>
  <c r="X400" i="1"/>
  <c r="X408" i="1" s="1"/>
  <c r="R466" i="1"/>
  <c r="W408" i="1"/>
  <c r="W409" i="1"/>
  <c r="E466" i="1"/>
  <c r="W272" i="1"/>
  <c r="W273" i="1"/>
  <c r="X271" i="1"/>
  <c r="X272" i="1" s="1"/>
  <c r="H9" i="1"/>
  <c r="V460" i="1"/>
  <c r="W24" i="1"/>
  <c r="W32" i="1"/>
  <c r="C466" i="1"/>
  <c r="W52" i="1"/>
  <c r="X49" i="1"/>
  <c r="W59" i="1"/>
  <c r="W60" i="1"/>
  <c r="W103" i="1"/>
  <c r="W116" i="1"/>
  <c r="F466" i="1"/>
  <c r="X128" i="1"/>
  <c r="X131" i="1" s="1"/>
  <c r="X219" i="1"/>
  <c r="X223" i="1" s="1"/>
  <c r="X236" i="1"/>
  <c r="X239" i="1" s="1"/>
  <c r="L466" i="1"/>
  <c r="W263" i="1"/>
  <c r="W262" i="1"/>
  <c r="X275" i="1"/>
  <c r="X278" i="1" s="1"/>
  <c r="W313" i="1"/>
  <c r="X318" i="1"/>
  <c r="X320" i="1" s="1"/>
  <c r="W320" i="1"/>
  <c r="W422" i="1"/>
  <c r="W458" i="1"/>
  <c r="M466" i="1"/>
  <c r="A10" i="1"/>
  <c r="W157" i="1"/>
  <c r="I466" i="1"/>
  <c r="W212" i="1"/>
  <c r="W333" i="1"/>
  <c r="W332" i="1"/>
  <c r="F10" i="1"/>
  <c r="W23" i="1"/>
  <c r="W81" i="1"/>
  <c r="W158" i="1"/>
  <c r="X161" i="1"/>
  <c r="X162" i="1" s="1"/>
  <c r="W162" i="1"/>
  <c r="W163" i="1"/>
  <c r="X188" i="1"/>
  <c r="W217" i="1"/>
  <c r="X215" i="1"/>
  <c r="X216" i="1" s="1"/>
  <c r="W234" i="1"/>
  <c r="W251" i="1"/>
  <c r="X248" i="1"/>
  <c r="X251" i="1" s="1"/>
  <c r="W359" i="1"/>
  <c r="X449" i="1"/>
  <c r="N466" i="1"/>
  <c r="W300" i="1"/>
  <c r="W325" i="1"/>
  <c r="W326" i="1"/>
  <c r="P466" i="1"/>
  <c r="W343" i="1"/>
  <c r="W344" i="1"/>
  <c r="W428" i="1"/>
  <c r="X425" i="1"/>
  <c r="X427" i="1" s="1"/>
  <c r="S466" i="1"/>
  <c r="W434" i="1"/>
  <c r="W444" i="1"/>
  <c r="X442" i="1"/>
  <c r="X444" i="1" s="1"/>
  <c r="T466" i="1"/>
  <c r="W455" i="1"/>
  <c r="Q466" i="1"/>
  <c r="G466" i="1"/>
  <c r="W139" i="1"/>
  <c r="X136" i="1"/>
  <c r="X139" i="1" s="1"/>
  <c r="W152" i="1"/>
  <c r="W188" i="1"/>
  <c r="W267" i="1"/>
  <c r="W268" i="1"/>
  <c r="X291" i="1"/>
  <c r="X299" i="1" s="1"/>
  <c r="W299" i="1"/>
  <c r="W304" i="1"/>
  <c r="W305" i="1"/>
  <c r="O466" i="1"/>
  <c r="W321" i="1"/>
  <c r="X323" i="1"/>
  <c r="X325" i="1" s="1"/>
  <c r="X341" i="1"/>
  <c r="X343" i="1" s="1"/>
  <c r="W366" i="1"/>
  <c r="X369" i="1"/>
  <c r="X370" i="1" s="1"/>
  <c r="W371" i="1"/>
  <c r="W381" i="1"/>
  <c r="W414" i="1"/>
  <c r="W427" i="1"/>
  <c r="X432" i="1"/>
  <c r="X434" i="1" s="1"/>
  <c r="X437" i="1"/>
  <c r="X439" i="1" s="1"/>
  <c r="X453" i="1"/>
  <c r="X454" i="1" s="1"/>
  <c r="W213" i="1"/>
  <c r="X51" i="1" l="1"/>
  <c r="X461" i="1" s="1"/>
  <c r="W456" i="1"/>
  <c r="W460" i="1"/>
  <c r="W459" i="1"/>
</calcChain>
</file>

<file path=xl/sharedStrings.xml><?xml version="1.0" encoding="utf-8"?>
<sst xmlns="http://schemas.openxmlformats.org/spreadsheetml/2006/main" count="1922" uniqueCount="657">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</sst>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/>
      <c r="I5" s="334"/>
      <c r="J5" s="334"/>
      <c r="K5" s="334"/>
      <c r="L5" s="335"/>
      <c r="N5" s="24" t="s">
        <v>10</v>
      </c>
      <c r="O5" s="537">
        <v>45228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0.45833333333333331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600</v>
      </c>
      <c r="W56" s="305">
        <f>IFERROR(IF(V56="",0,CEILING((V56/$H56),1)*$H56),"")</f>
        <v>604.80000000000007</v>
      </c>
      <c r="X56" s="36">
        <f>IFERROR(IF(W56=0,"",ROUNDUP(W56/H56,0)*0.02175),"")</f>
        <v>1.218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55.55555555555555</v>
      </c>
      <c r="W59" s="306">
        <f>IFERROR(W55/H55,"0")+IFERROR(W56/H56,"0")+IFERROR(W57/H57,"0")+IFERROR(W58/H58,"0")</f>
        <v>56</v>
      </c>
      <c r="X59" s="306">
        <f>IFERROR(IF(X55="",0,X55),"0")+IFERROR(IF(X56="",0,X56),"0")+IFERROR(IF(X57="",0,X57),"0")+IFERROR(IF(X58="",0,X58),"0")</f>
        <v>1.218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600</v>
      </c>
      <c r="W60" s="306">
        <f>IFERROR(SUM(W55:W58),"0")</f>
        <v>604.80000000000007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1000</v>
      </c>
      <c r="W128" s="305">
        <f>IFERROR(IF(V128="",0,CEILING((V128/$H128),1)*$H128),"")</f>
        <v>1004.4</v>
      </c>
      <c r="X128" s="36">
        <f>IFERROR(IF(W128=0,"",ROUNDUP(W128/H128,0)*0.02175),"")</f>
        <v>2.6969999999999996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123.4567901234568</v>
      </c>
      <c r="W131" s="306">
        <f>IFERROR(W128/H128,"0")+IFERROR(W129/H129,"0")+IFERROR(W130/H130,"0")</f>
        <v>124</v>
      </c>
      <c r="X131" s="306">
        <f>IFERROR(IF(X128="",0,X128),"0")+IFERROR(IF(X129="",0,X129),"0")+IFERROR(IF(X130="",0,X130),"0")</f>
        <v>2.6969999999999996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1000</v>
      </c>
      <c r="W132" s="306">
        <f>IFERROR(SUM(W128:W130),"0")</f>
        <v>1004.4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0</v>
      </c>
      <c r="W305" s="306">
        <f>IFERROR(SUM(W302:W303),"0")</f>
        <v>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2000</v>
      </c>
      <c r="W400" s="305">
        <f t="shared" si="18"/>
        <v>2001.1200000000001</v>
      </c>
      <c r="X400" s="36">
        <f>IFERROR(IF(W400=0,"",ROUNDUP(W400/H400,0)*0.01196),"")</f>
        <v>4.5328400000000002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378.78787878787875</v>
      </c>
      <c r="W408" s="306">
        <f>IFERROR(W399/H399,"0")+IFERROR(W400/H400,"0")+IFERROR(W401/H401,"0")+IFERROR(W402/H402,"0")+IFERROR(W403/H403,"0")+IFERROR(W404/H404,"0")+IFERROR(W405/H405,"0")+IFERROR(W406/H406,"0")+IFERROR(W407/H407,"0")</f>
        <v>379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4.5328400000000002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2000</v>
      </c>
      <c r="W409" s="306">
        <f>IFERROR(SUM(W399:W407),"0")</f>
        <v>2001.1200000000001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3600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3610.32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3831.9191919191921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3842.8319999999999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7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4006.9191919191921</v>
      </c>
      <c r="W459" s="306">
        <f>GrossWeightTotalR+PalletQtyTotalR*25</f>
        <v>4017.8319999999999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557.80022446689111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559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8.4478399999999993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604.80000000000007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1004.4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2001.1200000000001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