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V460" i="1"/>
  <c r="W459" i="1"/>
  <c r="W460" i="1" s="1"/>
  <c r="X458" i="1"/>
  <c r="W458" i="1"/>
  <c r="W461" i="1" s="1"/>
  <c r="V456" i="1"/>
  <c r="V455" i="1"/>
  <c r="X454" i="1"/>
  <c r="W454" i="1"/>
  <c r="W453" i="1"/>
  <c r="V451" i="1"/>
  <c r="V450" i="1"/>
  <c r="X449" i="1"/>
  <c r="W449" i="1"/>
  <c r="W448" i="1"/>
  <c r="W450" i="1" s="1"/>
  <c r="V446" i="1"/>
  <c r="V445" i="1"/>
  <c r="W444" i="1"/>
  <c r="X444" i="1" s="1"/>
  <c r="X443" i="1"/>
  <c r="X445" i="1" s="1"/>
  <c r="W443" i="1"/>
  <c r="V439" i="1"/>
  <c r="V438" i="1"/>
  <c r="W437" i="1"/>
  <c r="X437" i="1" s="1"/>
  <c r="N437" i="1"/>
  <c r="W436" i="1"/>
  <c r="N436" i="1"/>
  <c r="V434" i="1"/>
  <c r="V433" i="1"/>
  <c r="W432" i="1"/>
  <c r="X432" i="1" s="1"/>
  <c r="X431" i="1"/>
  <c r="W431" i="1"/>
  <c r="W430" i="1"/>
  <c r="X430" i="1" s="1"/>
  <c r="X429" i="1"/>
  <c r="W429" i="1"/>
  <c r="N429" i="1"/>
  <c r="W428" i="1"/>
  <c r="X428" i="1" s="1"/>
  <c r="N428" i="1"/>
  <c r="W427" i="1"/>
  <c r="N427" i="1"/>
  <c r="V425" i="1"/>
  <c r="W424" i="1"/>
  <c r="V424" i="1"/>
  <c r="W423" i="1"/>
  <c r="N423" i="1"/>
  <c r="X422" i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X413" i="1"/>
  <c r="W413" i="1"/>
  <c r="N413" i="1"/>
  <c r="X412" i="1"/>
  <c r="W412" i="1"/>
  <c r="W419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X395" i="1"/>
  <c r="W395" i="1"/>
  <c r="W401" i="1" s="1"/>
  <c r="N395" i="1"/>
  <c r="W394" i="1"/>
  <c r="X394" i="1" s="1"/>
  <c r="N394" i="1"/>
  <c r="V392" i="1"/>
  <c r="V391" i="1"/>
  <c r="W390" i="1"/>
  <c r="Q477" i="1" s="1"/>
  <c r="N390" i="1"/>
  <c r="X389" i="1"/>
  <c r="W389" i="1"/>
  <c r="N389" i="1"/>
  <c r="W386" i="1"/>
  <c r="V386" i="1"/>
  <c r="W385" i="1"/>
  <c r="V385" i="1"/>
  <c r="X384" i="1"/>
  <c r="W384" i="1"/>
  <c r="X383" i="1"/>
  <c r="X385" i="1" s="1"/>
  <c r="W383" i="1"/>
  <c r="V381" i="1"/>
  <c r="W380" i="1"/>
  <c r="V380" i="1"/>
  <c r="W379" i="1"/>
  <c r="X379" i="1" s="1"/>
  <c r="X378" i="1"/>
  <c r="W378" i="1"/>
  <c r="W377" i="1"/>
  <c r="X377" i="1" s="1"/>
  <c r="X376" i="1"/>
  <c r="X380" i="1" s="1"/>
  <c r="W376" i="1"/>
  <c r="V374" i="1"/>
  <c r="V373" i="1"/>
  <c r="W372" i="1"/>
  <c r="X372" i="1" s="1"/>
  <c r="X373" i="1" s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X365" i="1"/>
  <c r="W365" i="1"/>
  <c r="N365" i="1"/>
  <c r="V363" i="1"/>
  <c r="V362" i="1"/>
  <c r="X361" i="1"/>
  <c r="W361" i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X353" i="1"/>
  <c r="W353" i="1"/>
  <c r="N353" i="1"/>
  <c r="W352" i="1"/>
  <c r="X352" i="1" s="1"/>
  <c r="N352" i="1"/>
  <c r="X351" i="1"/>
  <c r="W351" i="1"/>
  <c r="N351" i="1"/>
  <c r="X350" i="1"/>
  <c r="W350" i="1"/>
  <c r="N350" i="1"/>
  <c r="W349" i="1"/>
  <c r="W362" i="1" s="1"/>
  <c r="N349" i="1"/>
  <c r="V347" i="1"/>
  <c r="V346" i="1"/>
  <c r="W345" i="1"/>
  <c r="X345" i="1" s="1"/>
  <c r="N345" i="1"/>
  <c r="W344" i="1"/>
  <c r="N344" i="1"/>
  <c r="V340" i="1"/>
  <c r="W339" i="1"/>
  <c r="V339" i="1"/>
  <c r="W338" i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X331" i="1"/>
  <c r="X335" i="1" s="1"/>
  <c r="W331" i="1"/>
  <c r="N331" i="1"/>
  <c r="V329" i="1"/>
  <c r="V328" i="1"/>
  <c r="X327" i="1"/>
  <c r="W327" i="1"/>
  <c r="N327" i="1"/>
  <c r="W326" i="1"/>
  <c r="N326" i="1"/>
  <c r="V324" i="1"/>
  <c r="V323" i="1"/>
  <c r="W322" i="1"/>
  <c r="X322" i="1" s="1"/>
  <c r="N322" i="1"/>
  <c r="X321" i="1"/>
  <c r="W321" i="1"/>
  <c r="N321" i="1"/>
  <c r="X320" i="1"/>
  <c r="W320" i="1"/>
  <c r="N320" i="1"/>
  <c r="W319" i="1"/>
  <c r="X319" i="1" s="1"/>
  <c r="X323" i="1" s="1"/>
  <c r="N319" i="1"/>
  <c r="V316" i="1"/>
  <c r="V315" i="1"/>
  <c r="W314" i="1"/>
  <c r="N314" i="1"/>
  <c r="V312" i="1"/>
  <c r="V311" i="1"/>
  <c r="W310" i="1"/>
  <c r="X310" i="1" s="1"/>
  <c r="X311" i="1" s="1"/>
  <c r="N310" i="1"/>
  <c r="V308" i="1"/>
  <c r="V307" i="1"/>
  <c r="W306" i="1"/>
  <c r="X306" i="1" s="1"/>
  <c r="N306" i="1"/>
  <c r="W305" i="1"/>
  <c r="X305" i="1" s="1"/>
  <c r="X304" i="1"/>
  <c r="W304" i="1"/>
  <c r="N304" i="1"/>
  <c r="V302" i="1"/>
  <c r="V301" i="1"/>
  <c r="X300" i="1"/>
  <c r="W300" i="1"/>
  <c r="N300" i="1"/>
  <c r="X299" i="1"/>
  <c r="W299" i="1"/>
  <c r="N299" i="1"/>
  <c r="W298" i="1"/>
  <c r="X298" i="1" s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V280" i="1"/>
  <c r="X279" i="1"/>
  <c r="W279" i="1"/>
  <c r="N279" i="1"/>
  <c r="W278" i="1"/>
  <c r="W280" i="1" s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W265" i="1" s="1"/>
  <c r="W260" i="1"/>
  <c r="X260" i="1" s="1"/>
  <c r="N260" i="1"/>
  <c r="X259" i="1"/>
  <c r="W259" i="1"/>
  <c r="N259" i="1"/>
  <c r="X258" i="1"/>
  <c r="W258" i="1"/>
  <c r="N258" i="1"/>
  <c r="V255" i="1"/>
  <c r="V254" i="1"/>
  <c r="X253" i="1"/>
  <c r="W253" i="1"/>
  <c r="N253" i="1"/>
  <c r="W252" i="1"/>
  <c r="X252" i="1" s="1"/>
  <c r="N252" i="1"/>
  <c r="W251" i="1"/>
  <c r="W254" i="1" s="1"/>
  <c r="N251" i="1"/>
  <c r="V249" i="1"/>
  <c r="W248" i="1"/>
  <c r="V248" i="1"/>
  <c r="W247" i="1"/>
  <c r="X247" i="1" s="1"/>
  <c r="N247" i="1"/>
  <c r="X246" i="1"/>
  <c r="W246" i="1"/>
  <c r="W245" i="1"/>
  <c r="X245" i="1" s="1"/>
  <c r="W243" i="1"/>
  <c r="V243" i="1"/>
  <c r="V242" i="1"/>
  <c r="W241" i="1"/>
  <c r="X241" i="1" s="1"/>
  <c r="N241" i="1"/>
  <c r="X240" i="1"/>
  <c r="W240" i="1"/>
  <c r="N240" i="1"/>
  <c r="W239" i="1"/>
  <c r="X239" i="1" s="1"/>
  <c r="X242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N199" i="1"/>
  <c r="W196" i="1"/>
  <c r="V196" i="1"/>
  <c r="W195" i="1"/>
  <c r="V195" i="1"/>
  <c r="W194" i="1"/>
  <c r="X194" i="1" s="1"/>
  <c r="N194" i="1"/>
  <c r="X193" i="1"/>
  <c r="W193" i="1"/>
  <c r="N193" i="1"/>
  <c r="V191" i="1"/>
  <c r="V190" i="1"/>
  <c r="X189" i="1"/>
  <c r="W189" i="1"/>
  <c r="N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X173" i="1"/>
  <c r="W173" i="1"/>
  <c r="N173" i="1"/>
  <c r="W171" i="1"/>
  <c r="V171" i="1"/>
  <c r="V170" i="1"/>
  <c r="X169" i="1"/>
  <c r="W169" i="1"/>
  <c r="N169" i="1"/>
  <c r="X168" i="1"/>
  <c r="W168" i="1"/>
  <c r="N168" i="1"/>
  <c r="W167" i="1"/>
  <c r="X167" i="1" s="1"/>
  <c r="N167" i="1"/>
  <c r="W166" i="1"/>
  <c r="X166" i="1" s="1"/>
  <c r="N166" i="1"/>
  <c r="W164" i="1"/>
  <c r="V164" i="1"/>
  <c r="W163" i="1"/>
  <c r="V163" i="1"/>
  <c r="W162" i="1"/>
  <c r="X162" i="1" s="1"/>
  <c r="N162" i="1"/>
  <c r="X161" i="1"/>
  <c r="W161" i="1"/>
  <c r="V159" i="1"/>
  <c r="V158" i="1"/>
  <c r="X157" i="1"/>
  <c r="W157" i="1"/>
  <c r="N157" i="1"/>
  <c r="W156" i="1"/>
  <c r="N156" i="1"/>
  <c r="V153" i="1"/>
  <c r="V152" i="1"/>
  <c r="W151" i="1"/>
  <c r="X151" i="1" s="1"/>
  <c r="N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X144" i="1"/>
  <c r="X152" i="1" s="1"/>
  <c r="W144" i="1"/>
  <c r="N144" i="1"/>
  <c r="V141" i="1"/>
  <c r="V140" i="1"/>
  <c r="X139" i="1"/>
  <c r="W139" i="1"/>
  <c r="N139" i="1"/>
  <c r="W138" i="1"/>
  <c r="X138" i="1" s="1"/>
  <c r="N138" i="1"/>
  <c r="W137" i="1"/>
  <c r="N137" i="1"/>
  <c r="W133" i="1"/>
  <c r="V133" i="1"/>
  <c r="V132" i="1"/>
  <c r="W131" i="1"/>
  <c r="X131" i="1" s="1"/>
  <c r="N131" i="1"/>
  <c r="X130" i="1"/>
  <c r="W130" i="1"/>
  <c r="N130" i="1"/>
  <c r="X129" i="1"/>
  <c r="X132" i="1" s="1"/>
  <c r="W129" i="1"/>
  <c r="V126" i="1"/>
  <c r="V125" i="1"/>
  <c r="X124" i="1"/>
  <c r="W124" i="1"/>
  <c r="X123" i="1"/>
  <c r="W123" i="1"/>
  <c r="N123" i="1"/>
  <c r="W122" i="1"/>
  <c r="X122" i="1" s="1"/>
  <c r="W121" i="1"/>
  <c r="W125" i="1" s="1"/>
  <c r="N121" i="1"/>
  <c r="X120" i="1"/>
  <c r="W120" i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W117" i="1" s="1"/>
  <c r="W109" i="1"/>
  <c r="X109" i="1" s="1"/>
  <c r="N109" i="1"/>
  <c r="X108" i="1"/>
  <c r="W108" i="1"/>
  <c r="X107" i="1"/>
  <c r="W107" i="1"/>
  <c r="X106" i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0" i="1" s="1"/>
  <c r="W65" i="1"/>
  <c r="X65" i="1" s="1"/>
  <c r="N65" i="1"/>
  <c r="X64" i="1"/>
  <c r="W64" i="1"/>
  <c r="X63" i="1"/>
  <c r="W63" i="1"/>
  <c r="W81" i="1" s="1"/>
  <c r="V60" i="1"/>
  <c r="V59" i="1"/>
  <c r="W58" i="1"/>
  <c r="X58" i="1" s="1"/>
  <c r="W57" i="1"/>
  <c r="D477" i="1" s="1"/>
  <c r="N57" i="1"/>
  <c r="X56" i="1"/>
  <c r="W56" i="1"/>
  <c r="X55" i="1"/>
  <c r="W55" i="1"/>
  <c r="W59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369" i="1" l="1"/>
  <c r="X307" i="1"/>
  <c r="W434" i="1"/>
  <c r="X427" i="1"/>
  <c r="X433" i="1" s="1"/>
  <c r="W433" i="1"/>
  <c r="T477" i="1"/>
  <c r="W465" i="1"/>
  <c r="W466" i="1"/>
  <c r="M477" i="1"/>
  <c r="A10" i="1"/>
  <c r="B477" i="1"/>
  <c r="W468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X66" i="1"/>
  <c r="X80" i="1" s="1"/>
  <c r="X83" i="1"/>
  <c r="X90" i="1" s="1"/>
  <c r="W91" i="1"/>
  <c r="X110" i="1"/>
  <c r="X117" i="1" s="1"/>
  <c r="W126" i="1"/>
  <c r="X121" i="1"/>
  <c r="X125" i="1" s="1"/>
  <c r="F477" i="1"/>
  <c r="W132" i="1"/>
  <c r="W153" i="1"/>
  <c r="W152" i="1"/>
  <c r="W158" i="1"/>
  <c r="W159" i="1"/>
  <c r="X156" i="1"/>
  <c r="X158" i="1" s="1"/>
  <c r="X163" i="1"/>
  <c r="X170" i="1"/>
  <c r="X195" i="1"/>
  <c r="W214" i="1"/>
  <c r="X224" i="1"/>
  <c r="W225" i="1"/>
  <c r="X248" i="1"/>
  <c r="W249" i="1"/>
  <c r="L477" i="1"/>
  <c r="W266" i="1"/>
  <c r="X261" i="1"/>
  <c r="X265" i="1" s="1"/>
  <c r="X278" i="1"/>
  <c r="X280" i="1" s="1"/>
  <c r="X349" i="1"/>
  <c r="X362" i="1" s="1"/>
  <c r="W381" i="1"/>
  <c r="W391" i="1"/>
  <c r="X401" i="1"/>
  <c r="W402" i="1"/>
  <c r="W420" i="1"/>
  <c r="W451" i="1"/>
  <c r="X464" i="1"/>
  <c r="X465" i="1" s="1"/>
  <c r="E477" i="1"/>
  <c r="N477" i="1"/>
  <c r="W60" i="1"/>
  <c r="X301" i="1"/>
  <c r="W311" i="1"/>
  <c r="W312" i="1"/>
  <c r="P477" i="1"/>
  <c r="W346" i="1"/>
  <c r="W347" i="1"/>
  <c r="X344" i="1"/>
  <c r="X346" i="1" s="1"/>
  <c r="W363" i="1"/>
  <c r="W373" i="1"/>
  <c r="W374" i="1"/>
  <c r="W438" i="1"/>
  <c r="W439" i="1"/>
  <c r="X436" i="1"/>
  <c r="X438" i="1" s="1"/>
  <c r="F9" i="1"/>
  <c r="F10" i="1"/>
  <c r="V467" i="1"/>
  <c r="W33" i="1"/>
  <c r="W467" i="1" s="1"/>
  <c r="W37" i="1"/>
  <c r="W41" i="1"/>
  <c r="W45" i="1"/>
  <c r="W51" i="1"/>
  <c r="W471" i="1" s="1"/>
  <c r="W104" i="1"/>
  <c r="G477" i="1"/>
  <c r="W140" i="1"/>
  <c r="X137" i="1"/>
  <c r="X140" i="1" s="1"/>
  <c r="W141" i="1"/>
  <c r="W190" i="1"/>
  <c r="W191" i="1"/>
  <c r="W242" i="1"/>
  <c r="W270" i="1"/>
  <c r="W271" i="1"/>
  <c r="X268" i="1"/>
  <c r="X270" i="1" s="1"/>
  <c r="W275" i="1"/>
  <c r="W276" i="1"/>
  <c r="W307" i="1"/>
  <c r="W315" i="1"/>
  <c r="W316" i="1"/>
  <c r="W335" i="1"/>
  <c r="W340" i="1"/>
  <c r="X338" i="1"/>
  <c r="X339" i="1" s="1"/>
  <c r="W369" i="1"/>
  <c r="W425" i="1"/>
  <c r="X423" i="1"/>
  <c r="X424" i="1" s="1"/>
  <c r="W455" i="1"/>
  <c r="X453" i="1"/>
  <c r="X455" i="1" s="1"/>
  <c r="H477" i="1"/>
  <c r="W302" i="1"/>
  <c r="W324" i="1"/>
  <c r="O477" i="1"/>
  <c r="W469" i="1"/>
  <c r="V471" i="1"/>
  <c r="X190" i="1"/>
  <c r="W213" i="1"/>
  <c r="W218" i="1"/>
  <c r="X216" i="1"/>
  <c r="X217" i="1" s="1"/>
  <c r="W236" i="1"/>
  <c r="X274" i="1"/>
  <c r="X275" i="1" s="1"/>
  <c r="W281" i="1"/>
  <c r="W301" i="1"/>
  <c r="X314" i="1"/>
  <c r="X315" i="1" s="1"/>
  <c r="W323" i="1"/>
  <c r="W328" i="1"/>
  <c r="W329" i="1"/>
  <c r="X326" i="1"/>
  <c r="X328" i="1" s="1"/>
  <c r="W336" i="1"/>
  <c r="W392" i="1"/>
  <c r="X390" i="1"/>
  <c r="X391" i="1" s="1"/>
  <c r="X419" i="1"/>
  <c r="W446" i="1"/>
  <c r="W445" i="1"/>
  <c r="X448" i="1"/>
  <c r="X450" i="1" s="1"/>
  <c r="W456" i="1"/>
  <c r="X459" i="1"/>
  <c r="X460" i="1" s="1"/>
  <c r="I477" i="1"/>
  <c r="R477" i="1"/>
  <c r="W170" i="1"/>
  <c r="W237" i="1"/>
  <c r="W255" i="1"/>
  <c r="W308" i="1"/>
  <c r="W370" i="1"/>
  <c r="J477" i="1"/>
  <c r="S477" i="1"/>
  <c r="X199" i="1"/>
  <c r="X213" i="1" s="1"/>
  <c r="X227" i="1"/>
  <c r="X236" i="1" s="1"/>
  <c r="X251" i="1"/>
  <c r="X254" i="1" s="1"/>
  <c r="X472" i="1" l="1"/>
  <c r="W470" i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<sst xmlns="http://schemas.openxmlformats.org/spreadsheetml/2006/main" count="1983" uniqueCount="676">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</sst>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45260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0.375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500</v>
      </c>
      <c r="W298" s="313">
        <f t="shared" si="14"/>
        <v>510</v>
      </c>
      <c r="X298" s="36">
        <f>IFERROR(IF(W298=0,"",ROUNDUP(W298/H298,0)*0.02039),"")</f>
        <v>0.69325999999999999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33.333333333333336</v>
      </c>
      <c r="W301" s="314">
        <f>IFERROR(W293/H293,"0")+IFERROR(W294/H294,"0")+IFERROR(W295/H295,"0")+IFERROR(W296/H296,"0")+IFERROR(W297/H297,"0")+IFERROR(W298/H298,"0")+IFERROR(W299/H299,"0")+IFERROR(W300/H300,"0")</f>
        <v>34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0.69325999999999999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500</v>
      </c>
      <c r="W302" s="314">
        <f>IFERROR(SUM(W293:W300),"0")</f>
        <v>510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800</v>
      </c>
      <c r="W411" s="313">
        <f t="shared" si="18"/>
        <v>802.56000000000006</v>
      </c>
      <c r="X411" s="36">
        <f>IFERROR(IF(W411=0,"",ROUNDUP(W411/H411,0)*0.01196),"")</f>
        <v>1.81792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151.5151515151515</v>
      </c>
      <c r="W419" s="314">
        <f>IFERROR(W410/H410,"0")+IFERROR(W411/H411,"0")+IFERROR(W412/H412,"0")+IFERROR(W413/H413,"0")+IFERROR(W414/H414,"0")+IFERROR(W415/H415,"0")+IFERROR(W416/H416,"0")+IFERROR(W417/H417,"0")+IFERROR(W418/H418,"0")</f>
        <v>152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1.81792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800</v>
      </c>
      <c r="W420" s="314">
        <f>IFERROR(SUM(W410:W418),"0")</f>
        <v>802.56000000000006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200</v>
      </c>
      <c r="W453" s="313">
        <f>IFERROR(IF(V453="",0,CEILING((V453/$H453),1)*$H453),"")</f>
        <v>201.60000000000002</v>
      </c>
      <c r="X453" s="36">
        <f>IFERROR(IF(W453=0,"",ROUNDUP(W453/H453,0)*0.00753),"")</f>
        <v>0.36143999999999998</v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47.61904761904762</v>
      </c>
      <c r="W455" s="314">
        <f>IFERROR(W453/H453,"0")+IFERROR(W454/H454,"0")</f>
        <v>48</v>
      </c>
      <c r="X455" s="314">
        <f>IFERROR(IF(X453="",0,X453),"0")+IFERROR(IF(X454="",0,X454),"0")</f>
        <v>0.36143999999999998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200</v>
      </c>
      <c r="W456" s="314">
        <f>IFERROR(SUM(W453:W454),"0")</f>
        <v>201.60000000000002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1500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1514.1599999999999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1582.9264069264068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1597.6799999999998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1657.9264069264068</v>
      </c>
      <c r="W470" s="314">
        <f>GrossWeightTotalR+PalletQtyTotalR*25</f>
        <v>1672.6799999999998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232.46753246753246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234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2.87262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510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802.56000000000006</v>
      </c>
      <c r="S477" s="46">
        <f>IFERROR(W443*1,"0")+IFERROR(W444*1,"0")+IFERROR(W448*1,"0")+IFERROR(W449*1,"0")+IFERROR(W453*1,"0")+IFERROR(W454*1,"0")+IFERROR(W458*1,"0")+IFERROR(W459*1,"0")</f>
        <v>201.60000000000002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