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X436" i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X294" i="1" s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X280" i="1"/>
  <c r="X281" i="1" s="1"/>
  <c r="W280" i="1"/>
  <c r="N280" i="1"/>
  <c r="V278" i="1"/>
  <c r="X277" i="1"/>
  <c r="V277" i="1"/>
  <c r="X276" i="1"/>
  <c r="W276" i="1"/>
  <c r="N276" i="1"/>
  <c r="V274" i="1"/>
  <c r="V273" i="1"/>
  <c r="X272" i="1"/>
  <c r="W272" i="1"/>
  <c r="N272" i="1"/>
  <c r="W271" i="1"/>
  <c r="N271" i="1"/>
  <c r="V269" i="1"/>
  <c r="V268" i="1"/>
  <c r="W267" i="1"/>
  <c r="M470" i="1" s="1"/>
  <c r="N267" i="1"/>
  <c r="V264" i="1"/>
  <c r="W263" i="1"/>
  <c r="V263" i="1"/>
  <c r="W262" i="1"/>
  <c r="X262" i="1" s="1"/>
  <c r="N262" i="1"/>
  <c r="W261" i="1"/>
  <c r="W264" i="1" s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W254" i="1"/>
  <c r="X254" i="1" s="1"/>
  <c r="N254" i="1"/>
  <c r="W253" i="1"/>
  <c r="X253" i="1" s="1"/>
  <c r="W252" i="1"/>
  <c r="W258" i="1" s="1"/>
  <c r="N252" i="1"/>
  <c r="X251" i="1"/>
  <c r="W251" i="1"/>
  <c r="N251" i="1"/>
  <c r="V248" i="1"/>
  <c r="V247" i="1"/>
  <c r="X246" i="1"/>
  <c r="W246" i="1"/>
  <c r="N246" i="1"/>
  <c r="W245" i="1"/>
  <c r="X245" i="1" s="1"/>
  <c r="N245" i="1"/>
  <c r="X244" i="1"/>
  <c r="X247" i="1" s="1"/>
  <c r="W244" i="1"/>
  <c r="N244" i="1"/>
  <c r="V242" i="1"/>
  <c r="V241" i="1"/>
  <c r="X240" i="1"/>
  <c r="W240" i="1"/>
  <c r="N240" i="1"/>
  <c r="X239" i="1"/>
  <c r="W239" i="1"/>
  <c r="W242" i="1" s="1"/>
  <c r="W238" i="1"/>
  <c r="X238" i="1" s="1"/>
  <c r="V236" i="1"/>
  <c r="V235" i="1"/>
  <c r="X234" i="1"/>
  <c r="W234" i="1"/>
  <c r="N234" i="1"/>
  <c r="X233" i="1"/>
  <c r="W233" i="1"/>
  <c r="N233" i="1"/>
  <c r="X232" i="1"/>
  <c r="X235" i="1" s="1"/>
  <c r="W232" i="1"/>
  <c r="W235" i="1" s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X225" i="1"/>
  <c r="W225" i="1"/>
  <c r="N225" i="1"/>
  <c r="W224" i="1"/>
  <c r="X224" i="1" s="1"/>
  <c r="X223" i="1"/>
  <c r="W223" i="1"/>
  <c r="W222" i="1"/>
  <c r="X222" i="1" s="1"/>
  <c r="N222" i="1"/>
  <c r="W221" i="1"/>
  <c r="X221" i="1" s="1"/>
  <c r="N221" i="1"/>
  <c r="X220" i="1"/>
  <c r="W220" i="1"/>
  <c r="N220" i="1"/>
  <c r="V218" i="1"/>
  <c r="V217" i="1"/>
  <c r="X216" i="1"/>
  <c r="W216" i="1"/>
  <c r="N216" i="1"/>
  <c r="X215" i="1"/>
  <c r="W215" i="1"/>
  <c r="N215" i="1"/>
  <c r="X214" i="1"/>
  <c r="W214" i="1"/>
  <c r="N214" i="1"/>
  <c r="W213" i="1"/>
  <c r="X213" i="1" s="1"/>
  <c r="X217" i="1" s="1"/>
  <c r="N213" i="1"/>
  <c r="W211" i="1"/>
  <c r="V211" i="1"/>
  <c r="X210" i="1"/>
  <c r="W210" i="1"/>
  <c r="V210" i="1"/>
  <c r="W209" i="1"/>
  <c r="X209" i="1" s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X198" i="1"/>
  <c r="W198" i="1"/>
  <c r="N198" i="1"/>
  <c r="W197" i="1"/>
  <c r="X197" i="1" s="1"/>
  <c r="N197" i="1"/>
  <c r="X196" i="1"/>
  <c r="W196" i="1"/>
  <c r="N196" i="1"/>
  <c r="X195" i="1"/>
  <c r="W195" i="1"/>
  <c r="N195" i="1"/>
  <c r="X194" i="1"/>
  <c r="W194" i="1"/>
  <c r="W207" i="1" s="1"/>
  <c r="N194" i="1"/>
  <c r="W193" i="1"/>
  <c r="X193" i="1" s="1"/>
  <c r="N193" i="1"/>
  <c r="X192" i="1"/>
  <c r="X206" i="1" s="1"/>
  <c r="W192" i="1"/>
  <c r="N192" i="1"/>
  <c r="V189" i="1"/>
  <c r="V188" i="1"/>
  <c r="X187" i="1"/>
  <c r="W187" i="1"/>
  <c r="N187" i="1"/>
  <c r="W186" i="1"/>
  <c r="W188" i="1" s="1"/>
  <c r="N186" i="1"/>
  <c r="V184" i="1"/>
  <c r="V183" i="1"/>
  <c r="X182" i="1"/>
  <c r="W182" i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X183" i="1" s="1"/>
  <c r="W169" i="1"/>
  <c r="X168" i="1"/>
  <c r="W168" i="1"/>
  <c r="N168" i="1"/>
  <c r="W167" i="1"/>
  <c r="X167" i="1" s="1"/>
  <c r="X166" i="1"/>
  <c r="W166" i="1"/>
  <c r="N166" i="1"/>
  <c r="V164" i="1"/>
  <c r="V163" i="1"/>
  <c r="X162" i="1"/>
  <c r="W162" i="1"/>
  <c r="N162" i="1"/>
  <c r="X161" i="1"/>
  <c r="W161" i="1"/>
  <c r="W164" i="1" s="1"/>
  <c r="N161" i="1"/>
  <c r="W160" i="1"/>
  <c r="X160" i="1" s="1"/>
  <c r="N160" i="1"/>
  <c r="X159" i="1"/>
  <c r="X163" i="1" s="1"/>
  <c r="W159" i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N149" i="1"/>
  <c r="V146" i="1"/>
  <c r="V145" i="1"/>
  <c r="W144" i="1"/>
  <c r="X144" i="1" s="1"/>
  <c r="N144" i="1"/>
  <c r="X143" i="1"/>
  <c r="W143" i="1"/>
  <c r="N143" i="1"/>
  <c r="X142" i="1"/>
  <c r="W142" i="1"/>
  <c r="N142" i="1"/>
  <c r="X141" i="1"/>
  <c r="W141" i="1"/>
  <c r="N141" i="1"/>
  <c r="W140" i="1"/>
  <c r="X140" i="1" s="1"/>
  <c r="N140" i="1"/>
  <c r="X139" i="1"/>
  <c r="W139" i="1"/>
  <c r="N139" i="1"/>
  <c r="X138" i="1"/>
  <c r="W138" i="1"/>
  <c r="N138" i="1"/>
  <c r="X137" i="1"/>
  <c r="X145" i="1" s="1"/>
  <c r="W137" i="1"/>
  <c r="W145" i="1" s="1"/>
  <c r="N137" i="1"/>
  <c r="V134" i="1"/>
  <c r="V133" i="1"/>
  <c r="X132" i="1"/>
  <c r="W132" i="1"/>
  <c r="N132" i="1"/>
  <c r="W131" i="1"/>
  <c r="W133" i="1" s="1"/>
  <c r="N131" i="1"/>
  <c r="X130" i="1"/>
  <c r="W130" i="1"/>
  <c r="N130" i="1"/>
  <c r="V126" i="1"/>
  <c r="W125" i="1"/>
  <c r="V125" i="1"/>
  <c r="X124" i="1"/>
  <c r="W124" i="1"/>
  <c r="N124" i="1"/>
  <c r="X123" i="1"/>
  <c r="W123" i="1"/>
  <c r="N123" i="1"/>
  <c r="X122" i="1"/>
  <c r="X125" i="1" s="1"/>
  <c r="W122" i="1"/>
  <c r="F470" i="1" s="1"/>
  <c r="V119" i="1"/>
  <c r="V118" i="1"/>
  <c r="W117" i="1"/>
  <c r="X117" i="1" s="1"/>
  <c r="X116" i="1"/>
  <c r="W116" i="1"/>
  <c r="N116" i="1"/>
  <c r="X115" i="1"/>
  <c r="X118" i="1" s="1"/>
  <c r="W115" i="1"/>
  <c r="W118" i="1" s="1"/>
  <c r="X114" i="1"/>
  <c r="W114" i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X102" i="1"/>
  <c r="W102" i="1"/>
  <c r="W101" i="1"/>
  <c r="W110" i="1" s="1"/>
  <c r="V99" i="1"/>
  <c r="V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W92" i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X84" i="1"/>
  <c r="W84" i="1"/>
  <c r="W83" i="1"/>
  <c r="X83" i="1" s="1"/>
  <c r="X82" i="1"/>
  <c r="W82" i="1"/>
  <c r="W81" i="1"/>
  <c r="W87" i="1" s="1"/>
  <c r="N81" i="1"/>
  <c r="X80" i="1"/>
  <c r="W80" i="1"/>
  <c r="V78" i="1"/>
  <c r="V77" i="1"/>
  <c r="X76" i="1"/>
  <c r="W76" i="1"/>
  <c r="N76" i="1"/>
  <c r="X75" i="1"/>
  <c r="W75" i="1"/>
  <c r="N75" i="1"/>
  <c r="W74" i="1"/>
  <c r="X74" i="1" s="1"/>
  <c r="N74" i="1"/>
  <c r="X73" i="1"/>
  <c r="W73" i="1"/>
  <c r="N73" i="1"/>
  <c r="X72" i="1"/>
  <c r="W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W64" i="1"/>
  <c r="W78" i="1" s="1"/>
  <c r="N64" i="1"/>
  <c r="X63" i="1"/>
  <c r="W63" i="1"/>
  <c r="X62" i="1"/>
  <c r="W62" i="1"/>
  <c r="W77" i="1" s="1"/>
  <c r="V59" i="1"/>
  <c r="V58" i="1"/>
  <c r="W57" i="1"/>
  <c r="X57" i="1" s="1"/>
  <c r="X56" i="1"/>
  <c r="W56" i="1"/>
  <c r="N56" i="1"/>
  <c r="X55" i="1"/>
  <c r="X58" i="1" s="1"/>
  <c r="W55" i="1"/>
  <c r="W58" i="1" s="1"/>
  <c r="X54" i="1"/>
  <c r="W54" i="1"/>
  <c r="D470" i="1" s="1"/>
  <c r="N54" i="1"/>
  <c r="W51" i="1"/>
  <c r="V51" i="1"/>
  <c r="W50" i="1"/>
  <c r="V50" i="1"/>
  <c r="X49" i="1"/>
  <c r="X50" i="1" s="1"/>
  <c r="W49" i="1"/>
  <c r="C470" i="1" s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0" i="1" s="1"/>
  <c r="V23" i="1"/>
  <c r="V464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77" i="1" l="1"/>
  <c r="X229" i="1"/>
  <c r="W152" i="1"/>
  <c r="X149" i="1"/>
  <c r="X151" i="1" s="1"/>
  <c r="I470" i="1"/>
  <c r="W157" i="1"/>
  <c r="W189" i="1"/>
  <c r="W206" i="1"/>
  <c r="W367" i="1"/>
  <c r="X365" i="1"/>
  <c r="X366" i="1" s="1"/>
  <c r="W373" i="1"/>
  <c r="X426" i="1"/>
  <c r="W32" i="1"/>
  <c r="W464" i="1" s="1"/>
  <c r="W98" i="1"/>
  <c r="W111" i="1"/>
  <c r="J9" i="1"/>
  <c r="X28" i="1"/>
  <c r="X32" i="1" s="1"/>
  <c r="X465" i="1" s="1"/>
  <c r="X64" i="1"/>
  <c r="X81" i="1"/>
  <c r="X87" i="1" s="1"/>
  <c r="X90" i="1"/>
  <c r="X98" i="1" s="1"/>
  <c r="X101" i="1"/>
  <c r="X110" i="1" s="1"/>
  <c r="G470" i="1"/>
  <c r="X131" i="1"/>
  <c r="X133" i="1" s="1"/>
  <c r="W134" i="1"/>
  <c r="W151" i="1"/>
  <c r="X154" i="1"/>
  <c r="X156" i="1" s="1"/>
  <c r="W183" i="1"/>
  <c r="X186" i="1"/>
  <c r="X188" i="1" s="1"/>
  <c r="W218" i="1"/>
  <c r="W236" i="1"/>
  <c r="W241" i="1"/>
  <c r="W248" i="1"/>
  <c r="W247" i="1"/>
  <c r="L470" i="1"/>
  <c r="X252" i="1"/>
  <c r="W259" i="1"/>
  <c r="W268" i="1"/>
  <c r="W273" i="1"/>
  <c r="W274" i="1"/>
  <c r="X271" i="1"/>
  <c r="X273" i="1" s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A10" i="1"/>
  <c r="B470" i="1"/>
  <c r="W461" i="1"/>
  <c r="W59" i="1"/>
  <c r="W460" i="1" s="1"/>
  <c r="W88" i="1"/>
  <c r="W146" i="1"/>
  <c r="W163" i="1"/>
  <c r="W184" i="1"/>
  <c r="J470" i="1"/>
  <c r="W229" i="1"/>
  <c r="X241" i="1"/>
  <c r="X258" i="1"/>
  <c r="W366" i="1"/>
  <c r="X373" i="1"/>
  <c r="X412" i="1"/>
  <c r="S470" i="1"/>
  <c r="W438" i="1"/>
  <c r="W462" i="1"/>
  <c r="F9" i="1"/>
  <c r="E470" i="1"/>
  <c r="W126" i="1"/>
  <c r="W217" i="1"/>
  <c r="W230" i="1"/>
  <c r="W269" i="1"/>
  <c r="X267" i="1"/>
  <c r="X268" i="1" s="1"/>
  <c r="W281" i="1"/>
  <c r="W282" i="1"/>
  <c r="W309" i="1"/>
  <c r="X307" i="1"/>
  <c r="X308" i="1" s="1"/>
  <c r="W329" i="1"/>
  <c r="P470" i="1"/>
  <c r="W355" i="1"/>
  <c r="W356" i="1"/>
  <c r="X342" i="1"/>
  <c r="X355" i="1" s="1"/>
  <c r="W378" i="1"/>
  <c r="X376" i="1"/>
  <c r="X378" i="1" s="1"/>
  <c r="X394" i="1"/>
  <c r="W426" i="1"/>
  <c r="X438" i="1"/>
  <c r="W448" i="1"/>
  <c r="Q470" i="1"/>
  <c r="W394" i="1"/>
  <c r="W412" i="1"/>
  <c r="W449" i="1"/>
  <c r="X261" i="1"/>
  <c r="X263" i="1" s="1"/>
  <c r="X319" i="1"/>
  <c r="X321" i="1" s="1"/>
  <c r="X337" i="1"/>
  <c r="X339" i="1" s="1"/>
  <c r="W340" i="1"/>
  <c r="X429" i="1"/>
  <c r="X431" i="1" s="1"/>
  <c r="X446" i="1"/>
  <c r="X448" i="1" s="1"/>
  <c r="W463" i="1" l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<sst xmlns="http://schemas.openxmlformats.org/spreadsheetml/2006/main" count="1942" uniqueCount="666">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</sst>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0.45833333333333331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0</v>
      </c>
      <c r="W184" s="307">
        <f>IFERROR(SUM(W166:W182),"0")</f>
        <v>0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0</v>
      </c>
      <c r="W241" s="307">
        <f>IFERROR(W238/H238,"0")+IFERROR(W239/H239,"0")+IFERROR(W240/H240,"0")</f>
        <v>0</v>
      </c>
      <c r="X241" s="307">
        <f>IFERROR(IF(X238="",0,X238),"0")+IFERROR(IF(X239="",0,X239),"0")+IFERROR(IF(X240="",0,X240),"0")</f>
        <v>0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0</v>
      </c>
      <c r="W242" s="307">
        <f>IFERROR(SUM(W238:W240),"0")</f>
        <v>0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0</v>
      </c>
      <c r="W268" s="307">
        <f>IFERROR(W267/H267,"0")</f>
        <v>0</v>
      </c>
      <c r="X268" s="307">
        <f>IFERROR(IF(X267="",0,X267),"0")</f>
        <v>0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0</v>
      </c>
      <c r="W269" s="307">
        <f>IFERROR(SUM(W267:W267),"0")</f>
        <v>0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3520</v>
      </c>
      <c r="W286" s="306">
        <f t="shared" ref="W286:W293" si="14">IFERROR(IF(V286="",0,CEILING((V286/$H286),1)*$H286),"")</f>
        <v>3525</v>
      </c>
      <c r="X286" s="36">
        <f>IFERROR(IF(W286=0,"",ROUNDUP(W286/H286,0)*0.02175),"")</f>
        <v>5.1112500000000001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1680</v>
      </c>
      <c r="W290" s="306">
        <f t="shared" si="14"/>
        <v>1680</v>
      </c>
      <c r="X290" s="36">
        <f>IFERROR(IF(W290=0,"",ROUNDUP(W290/H290,0)*0.02175),"")</f>
        <v>2.4359999999999999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346.66666666666663</v>
      </c>
      <c r="W294" s="307">
        <f>IFERROR(W286/H286,"0")+IFERROR(W287/H287,"0")+IFERROR(W288/H288,"0")+IFERROR(W289/H289,"0")+IFERROR(W290/H290,"0")+IFERROR(W291/H291,"0")+IFERROR(W292/H292,"0")+IFERROR(W293/H293,"0")</f>
        <v>347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7.54725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5200</v>
      </c>
      <c r="W295" s="307">
        <f>IFERROR(SUM(W286:W293),"0")</f>
        <v>5205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3600</v>
      </c>
      <c r="W297" s="306">
        <f>IFERROR(IF(V297="",0,CEILING((V297/$H297),1)*$H297),"")</f>
        <v>3600</v>
      </c>
      <c r="X297" s="36">
        <f>IFERROR(IF(W297=0,"",ROUNDUP(W297/H297,0)*0.02175),"")</f>
        <v>5.22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240</v>
      </c>
      <c r="W300" s="307">
        <f>IFERROR(W297/H297,"0")+IFERROR(W298/H298,"0")+IFERROR(W299/H299,"0")</f>
        <v>240</v>
      </c>
      <c r="X300" s="307">
        <f>IFERROR(IF(X297="",0,X297),"0")+IFERROR(IF(X298="",0,X298),"0")+IFERROR(IF(X299="",0,X299),"0")</f>
        <v>5.22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3600</v>
      </c>
      <c r="W301" s="307">
        <f>IFERROR(SUM(W297:W299),"0")</f>
        <v>3600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8800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8805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9081.5999999999985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9086.76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13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9406.5999999999985</v>
      </c>
      <c r="W463" s="307">
        <f>GrossWeightTotalR+PalletQtyTotalR*25</f>
        <v>9411.76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586.66666666666663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587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12.767250000000001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0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0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8805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