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Аракелян\"/>
    </mc:Choice>
  </mc:AlternateContent>
  <xr:revisionPtr revIDLastSave="0" documentId="13_ncr:1_{173AB6D6-CC02-4AFB-A6F7-B991C5726A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Лист2!$B$1:$B$36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36" i="1" l="1"/>
</calcChain>
</file>

<file path=xl/sharedStrings.xml><?xml version="1.0" encoding="utf-8"?>
<sst xmlns="http://schemas.openxmlformats.org/spreadsheetml/2006/main" count="67" uniqueCount="67">
  <si>
    <t>Аракелян</t>
  </si>
  <si>
    <t>Наименование</t>
  </si>
  <si>
    <t>Код УТ</t>
  </si>
  <si>
    <r>
      <rPr>
        <b/>
        <sz val="14"/>
        <color theme="1"/>
        <rFont val="Calibri"/>
        <scheme val="minor"/>
      </rPr>
      <t>Прайс</t>
    </r>
    <r>
      <rPr>
        <sz val="11"/>
        <color theme="1"/>
        <rFont val="Calibri"/>
      </rPr>
      <t xml:space="preserve">
</t>
    </r>
    <r>
      <rPr>
        <b/>
        <sz val="14"/>
        <color theme="1"/>
        <rFont val="Calibri"/>
        <scheme val="minor"/>
      </rPr>
      <t>Аракелян</t>
    </r>
  </si>
  <si>
    <t>ЗАКАЗ</t>
  </si>
  <si>
    <t>Вес, кг</t>
  </si>
  <si>
    <t>Сумма, руб</t>
  </si>
  <si>
    <t>Вареные колбасы Докторская стародворская Бордо Фикс.вес 0,5 Стародворье</t>
  </si>
  <si>
    <t>060</t>
  </si>
  <si>
    <t>Ветчина Филейская ТМ Вязанка Столичная 0,45 кг ПОКОМ</t>
  </si>
  <si>
    <t>324</t>
  </si>
  <si>
    <t>Колбаса варено-копченая Сервелат Кремлевский ТМ Стародворье фиброуз в/у вес СК2</t>
  </si>
  <si>
    <t>244</t>
  </si>
  <si>
    <t>Колбаса Докторская ГОСТ, Вязанка вектор, 0,4 кг, ПОКОМ, шт</t>
  </si>
  <si>
    <t>023</t>
  </si>
  <si>
    <t>Колбаса Докторская ГОСТ, Вязанка вектор,ВЕС. ПОКОМ, кг</t>
  </si>
  <si>
    <t>005</t>
  </si>
  <si>
    <t>Колбаса Докторская по-стародворски, фирменная амифлекс, ВЕС,   ПОКОМ</t>
  </si>
  <si>
    <t>220</t>
  </si>
  <si>
    <t>Колбаса Русская стародворская, ВЕС.  ПОКОМ, кг</t>
  </si>
  <si>
    <t>369</t>
  </si>
  <si>
    <t>Колбаски Баварские копченые, NDX в МГС 0,28 кг, ТМ Стародворье  ПОКОМ, шт</t>
  </si>
  <si>
    <t>084</t>
  </si>
  <si>
    <t>Сосиски Баварские с сыром,  0.42кг,ПОКОМ, шт</t>
  </si>
  <si>
    <t>092</t>
  </si>
  <si>
    <t>Сосиски Баварские,  0.42кг,ПОКОМ, шт</t>
  </si>
  <si>
    <t>096</t>
  </si>
  <si>
    <t>Колбаса Докторская стародворская, ВЕС, ВсхЗв   ПОКОМ, кг</t>
  </si>
  <si>
    <t>222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</si>
  <si>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</si>
  <si>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</si>
  <si>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Балыкбурская с копченым балыком, в/у 0,35 кг срез, БАВАРУШКА ПОКОМ</t>
  </si>
  <si>
    <t>116</t>
  </si>
  <si>
    <t>Колбаса вареная Филейская ТМ Вязанка ТС Классическая, 0,45 кг. ПОКОМ</t>
  </si>
  <si>
    <t>319</t>
  </si>
  <si>
    <t>Колбаса Докторская ГОСТ Дугушка, ВЕС, ТМ Стародворье ПОКОМ</t>
  </si>
  <si>
    <t>215</t>
  </si>
  <si>
    <t>Колбаса Дугушка со шпиком, ВЕС, ТМ Стародворье   ПОКОМ</t>
  </si>
  <si>
    <t>225</t>
  </si>
  <si>
    <t>Колбаса Мясорубская с рубленой грудинкой 0,35кг срез ТМ Стародворье  ПОКОМ</t>
  </si>
  <si>
    <t>296</t>
  </si>
  <si>
    <t>Колбаса Особая ТМ Особый рецепт, ВЕС, ТМ Стародворье ПОКОМ, кг</t>
  </si>
  <si>
    <t>Колбаса Сервелат Кремлевский,  0.35 кг, ПОКОМ</t>
  </si>
  <si>
    <t>079</t>
  </si>
  <si>
    <t>Колбаса Сервелат Мясорубский ТМ Стародворье, в/у 0,35кг  ПОКОМ</t>
  </si>
  <si>
    <t>300</t>
  </si>
  <si>
    <t>Колбаса Сервелат Рижский ТМ Зареченские, ВЕС  ПОКОМ</t>
  </si>
  <si>
    <t>317</t>
  </si>
  <si>
    <t>Колбаса Сервелат Филейбургский с ароматными пряностями, в/у 0,35 кг срез, БАВАРУШКА ПОКОМ</t>
  </si>
  <si>
    <t>117</t>
  </si>
  <si>
    <t>Колбаса Сервелат Филейбургский с филе сочного окорока, в/у 0,35 кг срез, БАВАРУШКА ПОКОМ</t>
  </si>
  <si>
    <t>118</t>
  </si>
  <si>
    <t>Сардельки стародворские с говядиной в обол. NDX, ВЕС. ПОКОМ</t>
  </si>
  <si>
    <t>250</t>
  </si>
  <si>
    <t>Сосиски Ганноверские, амилюкс МГС, 0.6кг, ТМ Стародворье</t>
  </si>
  <si>
    <t>102</t>
  </si>
  <si>
    <t>Сосиски Ганноверские   ПОКОМ, кг</t>
  </si>
  <si>
    <t>253</t>
  </si>
  <si>
    <t>Колбаса Классическая, Вязанка вектор, ВЕС., ВсхЗв. ПОКОМ, кг</t>
  </si>
  <si>
    <t>009</t>
  </si>
  <si>
    <r>
      <rPr>
        <sz val="14"/>
        <color theme="1"/>
        <rFont val="Calibri"/>
        <scheme val="minor"/>
      </rPr>
      <t>Колбаса Докторская Особая ТМ Особый рецепт,  0,5кг, ПОКОМ</t>
    </r>
    <r>
      <rPr>
        <sz val="11"/>
        <color theme="1"/>
        <rFont val="Calibri"/>
      </rPr>
      <t xml:space="preserve">
</t>
    </r>
  </si>
  <si>
    <t>Колбаса Молочная стародворская, Вязанка вектор 0,5 кг,ПОКОМ</t>
  </si>
  <si>
    <t>Колбаса Молочная стародворская, амифлекс, 0,5кг, ТМ Стародворье</t>
  </si>
  <si>
    <t>Колбаса Сервелат Зернистый, ВЕС.  ПОКОМ, кг</t>
  </si>
  <si>
    <t>Колбаса Сервелат Пражский ТМ Зареченские, ВЕС ПОКОМ</t>
  </si>
  <si>
    <t>ИТОГО:</t>
  </si>
  <si>
    <t>Заказ Аракелян 28.11.23.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</si>
</sst>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\ &quot;₽&quot;"/>
    <numFmt numFmtId="165" formatCode="0.000"/>
    <numFmt numFmtId="166" formatCode="#,##0.00[$₽-419];\-#,##0.00[$₽-419]"/>
  </numFmts>
  <fonts count="17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scheme val="minor"/>
    </font>
    <font>
      <sz val="14"/>
      <name val="Arial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4"/>
      <color theme="1"/>
      <name val="Arial"/>
    </font>
    <font>
      <sz val="12"/>
      <color theme="1"/>
      <name val="Calibri"/>
      <scheme val="minor"/>
    </font>
    <font>
      <b/>
      <sz val="20"/>
      <name val="Calibri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CBCBCB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CC085"/>
      </top>
      <bottom style="thin">
        <color rgb="FFCCC085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CC08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/>
    <xf numFmtId="164" fontId="2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/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top"/>
    </xf>
    <xf numFmtId="4" fontId="9" fillId="5" borderId="8" xfId="0" applyNumberFormat="1" applyFont="1" applyFill="1" applyBorder="1" applyAlignment="1">
      <alignment horizontal="center" vertical="center"/>
    </xf>
    <xf numFmtId="165" fontId="10" fillId="7" borderId="9" xfId="0" applyNumberFormat="1" applyFont="1" applyFill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center" vertical="center"/>
    </xf>
    <xf numFmtId="164" fontId="8" fillId="0" borderId="12" xfId="0" applyNumberFormat="1" applyFont="1" applyBorder="1" applyAlignment="1">
      <alignment horizontal="left" vertical="top"/>
    </xf>
    <xf numFmtId="164" fontId="11" fillId="0" borderId="10" xfId="0" applyNumberFormat="1" applyFont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left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left" vertical="top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13" fillId="2" borderId="11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164" fontId="8" fillId="0" borderId="10" xfId="0" applyNumberFormat="1" applyFont="1" applyBorder="1" applyAlignment="1">
      <alignment horizontal="left" vertical="top"/>
    </xf>
    <xf numFmtId="166" fontId="8" fillId="0" borderId="10" xfId="0" applyNumberFormat="1" applyFont="1" applyBorder="1" applyAlignment="1">
      <alignment horizontal="left" vertical="top"/>
    </xf>
    <xf numFmtId="2" fontId="7" fillId="0" borderId="18" xfId="0" applyNumberFormat="1" applyFont="1" applyBorder="1" applyAlignment="1">
      <alignment horizontal="center" vertical="top"/>
    </xf>
    <xf numFmtId="0" fontId="14" fillId="6" borderId="2" xfId="0" applyNumberFormat="1" applyFont="1" applyFill="1" applyBorder="1" applyAlignment="1">
      <alignment horizontal="right" vertical="center" wrapText="1"/>
    </xf>
    <xf numFmtId="0" fontId="14" fillId="6" borderId="19" xfId="0" applyNumberFormat="1" applyFont="1" applyFill="1" applyBorder="1" applyAlignment="1">
      <alignment horizontal="right" vertical="center" wrapText="1"/>
    </xf>
    <xf numFmtId="0" fontId="14" fillId="6" borderId="20" xfId="0" applyNumberFormat="1" applyFont="1" applyFill="1" applyBorder="1" applyAlignment="1">
      <alignment horizontal="right" vertical="center" wrapText="1"/>
    </xf>
    <xf numFmtId="165" fontId="15" fillId="7" borderId="5" xfId="0" applyNumberFormat="1" applyFont="1" applyFill="1" applyBorder="1" applyAlignment="1">
      <alignment horizontal="center" vertical="center"/>
    </xf>
    <xf numFmtId="164" fontId="16" fillId="8" borderId="16" xfId="0" applyNumberFormat="1" applyFont="1" applyFill="1" applyBorder="1"/>
  </cellXfs>
  <cellStyles count="1">
    <cellStyle name="Обычный" xfId="0" builtinId="0"/>
  </cellStyles>
  <dxfs count="3">
    <dxf>
      <font>
        <b/>
        <i val="0"/>
      </font>
      <fill>
        <patternFill patternType="solid">
          <bgColor theme="0" tint="-4.9989318521683403E-2"/>
        </patternFill>
      </fill>
    </dxf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2"/>
        </patternFill>
      </fill>
    </dxf>
  </dxfs>
  <tableStyles count="3" defaultTableStyle="TableStyleMedium9" defaultPivotStyle="PivotStyleMedium4">
    <tableStyle name="Стиль сводной таблицы 3" count="1" xr9:uid="{00000000-0011-0000-FFFF-FFFF00000000}">
      <tableStyleElement type="thirdColumnSubheading" dxfId="2"/>
    </tableStyle>
    <tableStyle name="Стиль сводной таблицы 2" count="1" xr9:uid="{00000000-0011-0000-FFFF-FFFF01000000}">
      <tableStyleElement type="thirdSubtotalColumn" dxfId="1"/>
    </tableStyle>
    <tableStyle name="Стиль сводной таблицы 1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6"/>
  <sheetViews>
    <sheetView tabSelected="1" workbookViewId="0">
      <pane ySplit="2" topLeftCell="A3" activePane="bottomLeft" state="frozen"/>
      <selection pane="bottomLeft" activeCell="H1" sqref="H1:H1048576"/>
    </sheetView>
  </sheetViews>
  <sheetFormatPr defaultColWidth="9.140625" defaultRowHeight="18.75" x14ac:dyDescent="0.25"/>
  <cols>
    <col min="1" max="1" width="8.140625" customWidth="1"/>
    <col min="2" max="2" width="73.7109375" style="1" customWidth="1"/>
    <col min="3" max="3" width="26.5703125" style="2" hidden="1" customWidth="1"/>
    <col min="4" max="4" width="16.140625" style="3" hidden="1" customWidth="1"/>
    <col min="5" max="5" width="14" style="4" hidden="1" customWidth="1"/>
    <col min="6" max="6" width="17.7109375" style="5" customWidth="1"/>
    <col min="7" max="7" width="17.7109375" style="6" customWidth="1"/>
    <col min="8" max="8" width="26.85546875" hidden="1" customWidth="1"/>
  </cols>
  <sheetData>
    <row r="1" spans="2:8" ht="19.5" thickBot="1" x14ac:dyDescent="0.3">
      <c r="B1" s="1" t="s">
        <v>66</v>
      </c>
      <c r="H1" s="7" t="s">
        <v>0</v>
      </c>
    </row>
    <row r="2" spans="2:8" ht="38.25" thickBot="1" x14ac:dyDescent="0.35">
      <c r="B2" s="8" t="s">
        <v>1</v>
      </c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 t="s">
        <v>6</v>
      </c>
    </row>
    <row r="3" spans="2:8" ht="37.5" customHeight="1" thickBot="1" x14ac:dyDescent="0.3">
      <c r="B3" s="15" t="s">
        <v>7</v>
      </c>
      <c r="C3" s="16">
        <v>0.5</v>
      </c>
      <c r="D3" s="17" t="s">
        <v>8</v>
      </c>
      <c r="E3" s="18">
        <v>133.47999999999999</v>
      </c>
      <c r="F3" s="19">
        <v>40</v>
      </c>
      <c r="G3" s="20">
        <f>F3*C3</f>
        <v>20</v>
      </c>
      <c r="H3" s="21">
        <f t="shared" ref="H3:H23" si="0">F3*E3</f>
        <v>5339.2</v>
      </c>
    </row>
    <row r="4" spans="2:8" ht="27" customHeight="1" thickBot="1" x14ac:dyDescent="0.3">
      <c r="B4" s="26" t="s">
        <v>9</v>
      </c>
      <c r="C4" s="27">
        <v>0.45</v>
      </c>
      <c r="D4" s="23" t="s">
        <v>10</v>
      </c>
      <c r="E4" s="24">
        <v>170.45</v>
      </c>
      <c r="F4" s="19">
        <v>24</v>
      </c>
      <c r="G4" s="20">
        <f t="shared" ref="G4:G35" si="1">F4*C4</f>
        <v>10.8</v>
      </c>
      <c r="H4" s="25">
        <f t="shared" si="0"/>
        <v>4090.7999999999997</v>
      </c>
    </row>
    <row r="5" spans="2:8" ht="27" customHeight="1" thickBot="1" x14ac:dyDescent="0.3">
      <c r="B5" s="26" t="s">
        <v>11</v>
      </c>
      <c r="C5" s="27">
        <v>1</v>
      </c>
      <c r="D5" s="28" t="s">
        <v>12</v>
      </c>
      <c r="E5" s="24">
        <v>301.77999999999997</v>
      </c>
      <c r="F5" s="19">
        <v>2</v>
      </c>
      <c r="G5" s="20">
        <f t="shared" si="1"/>
        <v>2</v>
      </c>
      <c r="H5" s="25">
        <f t="shared" si="0"/>
        <v>603.55999999999995</v>
      </c>
    </row>
    <row r="6" spans="2:8" ht="27" customHeight="1" thickBot="1" x14ac:dyDescent="0.3">
      <c r="B6" s="26" t="s">
        <v>13</v>
      </c>
      <c r="C6" s="29">
        <v>0.4</v>
      </c>
      <c r="D6" s="23" t="s">
        <v>14</v>
      </c>
      <c r="E6" s="24">
        <v>157.06</v>
      </c>
      <c r="F6" s="19">
        <v>10</v>
      </c>
      <c r="G6" s="20">
        <f t="shared" si="1"/>
        <v>4</v>
      </c>
      <c r="H6" s="25">
        <f t="shared" si="0"/>
        <v>1570.6</v>
      </c>
    </row>
    <row r="7" spans="2:8" ht="27" customHeight="1" thickBot="1" x14ac:dyDescent="0.3">
      <c r="B7" s="26" t="s">
        <v>15</v>
      </c>
      <c r="C7" s="30">
        <v>1</v>
      </c>
      <c r="D7" s="23" t="s">
        <v>16</v>
      </c>
      <c r="E7" s="24">
        <v>327.57</v>
      </c>
      <c r="F7" s="19">
        <v>10.8</v>
      </c>
      <c r="G7" s="20">
        <f t="shared" si="1"/>
        <v>10.8</v>
      </c>
      <c r="H7" s="25">
        <f t="shared" si="0"/>
        <v>3537.7560000000003</v>
      </c>
    </row>
    <row r="8" spans="2:8" ht="27" customHeight="1" thickBot="1" x14ac:dyDescent="0.3">
      <c r="B8" s="26" t="s">
        <v>17</v>
      </c>
      <c r="C8" s="27">
        <v>1</v>
      </c>
      <c r="D8" s="23" t="s">
        <v>18</v>
      </c>
      <c r="E8" s="24">
        <v>207.37</v>
      </c>
      <c r="F8" s="19">
        <v>10.8</v>
      </c>
      <c r="G8" s="20">
        <f t="shared" si="1"/>
        <v>10.8</v>
      </c>
      <c r="H8" s="25">
        <f t="shared" si="0"/>
        <v>2239.596</v>
      </c>
    </row>
    <row r="9" spans="2:8" ht="26.25" customHeight="1" thickBot="1" x14ac:dyDescent="0.3">
      <c r="B9" s="26" t="s">
        <v>19</v>
      </c>
      <c r="C9" s="27">
        <v>1</v>
      </c>
      <c r="D9" s="23" t="s">
        <v>20</v>
      </c>
      <c r="E9" s="24">
        <v>237.11</v>
      </c>
      <c r="F9" s="19">
        <v>10.8</v>
      </c>
      <c r="G9" s="20">
        <f t="shared" si="1"/>
        <v>10.8</v>
      </c>
      <c r="H9" s="25">
        <f t="shared" si="0"/>
        <v>2560.7880000000005</v>
      </c>
    </row>
    <row r="10" spans="2:8" ht="27" customHeight="1" thickBot="1" x14ac:dyDescent="0.3">
      <c r="B10" s="26" t="s">
        <v>21</v>
      </c>
      <c r="C10" s="32">
        <v>0.28000000000000003</v>
      </c>
      <c r="D10" s="23" t="s">
        <v>22</v>
      </c>
      <c r="E10" s="24">
        <v>110.92</v>
      </c>
      <c r="F10" s="19">
        <v>12</v>
      </c>
      <c r="G10" s="20">
        <f t="shared" si="1"/>
        <v>3.3600000000000003</v>
      </c>
      <c r="H10" s="25">
        <f t="shared" si="0"/>
        <v>1331.04</v>
      </c>
    </row>
    <row r="11" spans="2:8" ht="27" customHeight="1" thickBot="1" x14ac:dyDescent="0.3">
      <c r="B11" s="26" t="s">
        <v>23</v>
      </c>
      <c r="C11" s="32">
        <v>0.42</v>
      </c>
      <c r="D11" s="23" t="s">
        <v>24</v>
      </c>
      <c r="E11" s="24">
        <v>109.36</v>
      </c>
      <c r="F11" s="19">
        <v>30</v>
      </c>
      <c r="G11" s="20">
        <f t="shared" si="1"/>
        <v>12.6</v>
      </c>
      <c r="H11" s="25">
        <f t="shared" si="0"/>
        <v>3280.8</v>
      </c>
    </row>
    <row r="12" spans="2:8" ht="27" customHeight="1" thickBot="1" x14ac:dyDescent="0.3">
      <c r="B12" s="26" t="s">
        <v>25</v>
      </c>
      <c r="C12" s="33">
        <v>0.42</v>
      </c>
      <c r="D12" s="23" t="s">
        <v>26</v>
      </c>
      <c r="E12" s="24">
        <v>103.76</v>
      </c>
      <c r="F12" s="19">
        <v>30</v>
      </c>
      <c r="G12" s="20">
        <f t="shared" si="1"/>
        <v>12.6</v>
      </c>
      <c r="H12" s="25">
        <f t="shared" si="0"/>
        <v>3112.8</v>
      </c>
    </row>
    <row r="13" spans="2:8" ht="27" customHeight="1" thickBot="1" x14ac:dyDescent="0.3">
      <c r="B13" s="26" t="s">
        <v>27</v>
      </c>
      <c r="C13" s="27">
        <v>1</v>
      </c>
      <c r="D13" s="23" t="s">
        <v>28</v>
      </c>
      <c r="E13" s="24">
        <v>237.11</v>
      </c>
      <c r="F13" s="19">
        <v>21.6</v>
      </c>
      <c r="G13" s="20">
        <f t="shared" si="1"/>
        <v>21.6</v>
      </c>
      <c r="H13" s="25">
        <f t="shared" si="0"/>
        <v>5121.5760000000009</v>
      </c>
    </row>
    <row r="14" spans="2:8" ht="27" customHeight="1" thickBot="1" x14ac:dyDescent="0.3">
      <c r="B14" s="26" t="s">
        <v>29</v>
      </c>
      <c r="C14" s="27">
        <v>1</v>
      </c>
      <c r="D14" s="23">
        <v>219</v>
      </c>
      <c r="E14" s="31">
        <v>167</v>
      </c>
      <c r="F14" s="19">
        <v>75</v>
      </c>
      <c r="G14" s="20">
        <f t="shared" si="1"/>
        <v>75</v>
      </c>
      <c r="H14" s="25">
        <f t="shared" si="0"/>
        <v>12525</v>
      </c>
    </row>
    <row r="15" spans="2:8" ht="27" customHeight="1" thickBot="1" x14ac:dyDescent="0.3">
      <c r="B15" s="26" t="s">
        <v>30</v>
      </c>
      <c r="C15" s="27">
        <v>1</v>
      </c>
      <c r="D15" s="23">
        <v>230</v>
      </c>
      <c r="E15" s="31">
        <v>167</v>
      </c>
      <c r="F15" s="19">
        <v>15</v>
      </c>
      <c r="G15" s="20">
        <f t="shared" si="1"/>
        <v>15</v>
      </c>
      <c r="H15" s="25">
        <f t="shared" si="0"/>
        <v>2505</v>
      </c>
    </row>
    <row r="16" spans="2:8" ht="26.25" customHeight="1" thickBot="1" x14ac:dyDescent="0.3">
      <c r="B16" s="26" t="s">
        <v>31</v>
      </c>
      <c r="C16" s="32">
        <v>0.35</v>
      </c>
      <c r="D16" s="23" t="s">
        <v>32</v>
      </c>
      <c r="E16" s="24">
        <v>165.18</v>
      </c>
      <c r="F16" s="19">
        <v>6</v>
      </c>
      <c r="G16" s="20">
        <f t="shared" si="1"/>
        <v>2.0999999999999996</v>
      </c>
      <c r="H16" s="25">
        <f t="shared" si="0"/>
        <v>991.08</v>
      </c>
    </row>
    <row r="17" spans="2:8" ht="26.25" customHeight="1" thickBot="1" x14ac:dyDescent="0.3">
      <c r="B17" s="26" t="s">
        <v>33</v>
      </c>
      <c r="C17" s="27">
        <v>0.45</v>
      </c>
      <c r="D17" s="23" t="s">
        <v>34</v>
      </c>
      <c r="E17" s="24">
        <v>139.32</v>
      </c>
      <c r="F17" s="19">
        <v>80</v>
      </c>
      <c r="G17" s="20">
        <f t="shared" si="1"/>
        <v>36</v>
      </c>
      <c r="H17" s="25">
        <f t="shared" si="0"/>
        <v>11145.599999999999</v>
      </c>
    </row>
    <row r="18" spans="2:8" ht="26.25" customHeight="1" thickBot="1" x14ac:dyDescent="0.3">
      <c r="B18" s="26" t="s">
        <v>35</v>
      </c>
      <c r="C18" s="27">
        <v>1</v>
      </c>
      <c r="D18" s="23" t="s">
        <v>36</v>
      </c>
      <c r="E18" s="24">
        <v>291.33999999999997</v>
      </c>
      <c r="F18" s="19">
        <v>5.0999999999999996</v>
      </c>
      <c r="G18" s="20">
        <f t="shared" si="1"/>
        <v>5.0999999999999996</v>
      </c>
      <c r="H18" s="25">
        <f t="shared" si="0"/>
        <v>1485.8339999999998</v>
      </c>
    </row>
    <row r="19" spans="2:8" ht="26.25" customHeight="1" thickBot="1" x14ac:dyDescent="0.3">
      <c r="B19" s="26" t="s">
        <v>37</v>
      </c>
      <c r="C19" s="27">
        <v>1</v>
      </c>
      <c r="D19" s="23" t="s">
        <v>38</v>
      </c>
      <c r="E19" s="24">
        <v>247.33</v>
      </c>
      <c r="F19" s="19">
        <v>5.0999999999999996</v>
      </c>
      <c r="G19" s="20">
        <f t="shared" si="1"/>
        <v>5.0999999999999996</v>
      </c>
      <c r="H19" s="25">
        <f t="shared" si="0"/>
        <v>1261.383</v>
      </c>
    </row>
    <row r="20" spans="2:8" ht="26.25" customHeight="1" thickBot="1" x14ac:dyDescent="0.3">
      <c r="B20" s="26" t="s">
        <v>39</v>
      </c>
      <c r="C20" s="34">
        <v>0.35</v>
      </c>
      <c r="D20" s="23" t="s">
        <v>40</v>
      </c>
      <c r="E20" s="24">
        <v>109.02</v>
      </c>
      <c r="F20" s="19">
        <v>6</v>
      </c>
      <c r="G20" s="20">
        <f t="shared" si="1"/>
        <v>2.0999999999999996</v>
      </c>
      <c r="H20" s="25">
        <f t="shared" si="0"/>
        <v>654.12</v>
      </c>
    </row>
    <row r="21" spans="2:8" ht="26.25" customHeight="1" thickBot="1" x14ac:dyDescent="0.3">
      <c r="B21" s="26" t="s">
        <v>41</v>
      </c>
      <c r="C21" s="27">
        <v>1</v>
      </c>
      <c r="D21" s="23">
        <v>235</v>
      </c>
      <c r="E21" s="31">
        <v>167.24</v>
      </c>
      <c r="F21" s="19">
        <v>75</v>
      </c>
      <c r="G21" s="20">
        <f t="shared" si="1"/>
        <v>75</v>
      </c>
      <c r="H21" s="25">
        <f t="shared" si="0"/>
        <v>12543</v>
      </c>
    </row>
    <row r="22" spans="2:8" ht="26.25" customHeight="1" thickBot="1" x14ac:dyDescent="0.3">
      <c r="B22" s="26" t="s">
        <v>42</v>
      </c>
      <c r="C22" s="32">
        <v>0.35</v>
      </c>
      <c r="D22" s="23" t="s">
        <v>43</v>
      </c>
      <c r="E22" s="24">
        <v>138.08000000000001</v>
      </c>
      <c r="F22" s="19">
        <v>12</v>
      </c>
      <c r="G22" s="20">
        <f t="shared" si="1"/>
        <v>4.1999999999999993</v>
      </c>
      <c r="H22" s="25">
        <f t="shared" si="0"/>
        <v>1656.96</v>
      </c>
    </row>
    <row r="23" spans="2:8" ht="38.25" thickBot="1" x14ac:dyDescent="0.3">
      <c r="B23" s="26" t="s">
        <v>44</v>
      </c>
      <c r="C23" s="34">
        <v>0.35</v>
      </c>
      <c r="D23" s="23" t="s">
        <v>45</v>
      </c>
      <c r="E23" s="24">
        <v>102.63</v>
      </c>
      <c r="F23" s="19">
        <v>6</v>
      </c>
      <c r="G23" s="20">
        <f t="shared" si="1"/>
        <v>2.0999999999999996</v>
      </c>
      <c r="H23" s="25">
        <f t="shared" si="0"/>
        <v>615.78</v>
      </c>
    </row>
    <row r="24" spans="2:8" ht="26.25" customHeight="1" thickBot="1" x14ac:dyDescent="0.3">
      <c r="B24" s="26" t="s">
        <v>46</v>
      </c>
      <c r="C24" s="27">
        <v>1</v>
      </c>
      <c r="D24" s="23" t="s">
        <v>47</v>
      </c>
      <c r="E24" s="24">
        <v>208.41</v>
      </c>
      <c r="F24" s="19">
        <v>10</v>
      </c>
      <c r="G24" s="20">
        <f t="shared" si="1"/>
        <v>10</v>
      </c>
      <c r="H24" s="25">
        <f t="shared" ref="H24:H35" si="2">F24*E24</f>
        <v>2084.1</v>
      </c>
    </row>
    <row r="25" spans="2:8" ht="26.25" customHeight="1" thickBot="1" x14ac:dyDescent="0.3">
      <c r="B25" s="26" t="s">
        <v>48</v>
      </c>
      <c r="C25" s="32">
        <v>0.35</v>
      </c>
      <c r="D25" s="23" t="s">
        <v>49</v>
      </c>
      <c r="E25" s="24">
        <v>136.68</v>
      </c>
      <c r="F25" s="19">
        <v>6</v>
      </c>
      <c r="G25" s="20">
        <f t="shared" si="1"/>
        <v>2.0999999999999996</v>
      </c>
      <c r="H25" s="25">
        <f t="shared" si="2"/>
        <v>820.08</v>
      </c>
    </row>
    <row r="26" spans="2:8" ht="38.25" thickBot="1" x14ac:dyDescent="0.3">
      <c r="B26" s="26" t="s">
        <v>50</v>
      </c>
      <c r="C26" s="32">
        <v>0.35</v>
      </c>
      <c r="D26" s="23" t="s">
        <v>51</v>
      </c>
      <c r="E26" s="24">
        <v>141.1</v>
      </c>
      <c r="F26" s="19">
        <v>6</v>
      </c>
      <c r="G26" s="20">
        <f t="shared" si="1"/>
        <v>2.0999999999999996</v>
      </c>
      <c r="H26" s="25">
        <f t="shared" si="2"/>
        <v>846.59999999999991</v>
      </c>
    </row>
    <row r="27" spans="2:8" ht="26.25" customHeight="1" thickBot="1" x14ac:dyDescent="0.3">
      <c r="B27" s="26" t="s">
        <v>52</v>
      </c>
      <c r="C27" s="27">
        <v>1</v>
      </c>
      <c r="D27" s="23" t="s">
        <v>53</v>
      </c>
      <c r="E27" s="24">
        <v>231.65</v>
      </c>
      <c r="F27" s="19">
        <v>6</v>
      </c>
      <c r="G27" s="20">
        <f t="shared" si="1"/>
        <v>6</v>
      </c>
      <c r="H27" s="25">
        <f t="shared" si="2"/>
        <v>1389.9</v>
      </c>
    </row>
    <row r="28" spans="2:8" ht="26.25" customHeight="1" thickBot="1" x14ac:dyDescent="0.3">
      <c r="B28" s="26" t="s">
        <v>54</v>
      </c>
      <c r="C28" s="27">
        <v>0.6</v>
      </c>
      <c r="D28" s="23" t="s">
        <v>55</v>
      </c>
      <c r="E28" s="24">
        <v>139.04</v>
      </c>
      <c r="F28" s="19">
        <v>18</v>
      </c>
      <c r="G28" s="20">
        <f t="shared" si="1"/>
        <v>10.799999999999999</v>
      </c>
      <c r="H28" s="25">
        <f t="shared" si="2"/>
        <v>2502.7199999999998</v>
      </c>
    </row>
    <row r="29" spans="2:8" ht="27" thickBot="1" x14ac:dyDescent="0.3">
      <c r="B29" s="22" t="s">
        <v>56</v>
      </c>
      <c r="C29" s="27">
        <v>1</v>
      </c>
      <c r="D29" s="23" t="s">
        <v>57</v>
      </c>
      <c r="E29" s="24">
        <v>185.85</v>
      </c>
      <c r="F29" s="19">
        <v>550</v>
      </c>
      <c r="G29" s="20">
        <f t="shared" si="1"/>
        <v>550</v>
      </c>
      <c r="H29" s="25">
        <f t="shared" si="2"/>
        <v>102217.5</v>
      </c>
    </row>
    <row r="30" spans="2:8" ht="27" customHeight="1" thickBot="1" x14ac:dyDescent="0.3">
      <c r="B30" s="35" t="s">
        <v>58</v>
      </c>
      <c r="C30" s="36">
        <v>1</v>
      </c>
      <c r="D30" s="37" t="s">
        <v>59</v>
      </c>
      <c r="E30" s="31">
        <v>267.77999999999997</v>
      </c>
      <c r="F30" s="19">
        <v>54</v>
      </c>
      <c r="G30" s="20">
        <f t="shared" si="1"/>
        <v>54</v>
      </c>
      <c r="H30" s="25">
        <f t="shared" si="2"/>
        <v>14460.119999999999</v>
      </c>
    </row>
    <row r="31" spans="2:8" ht="27" customHeight="1" thickBot="1" x14ac:dyDescent="0.3">
      <c r="B31" s="35" t="s">
        <v>60</v>
      </c>
      <c r="C31" s="36">
        <v>0.5</v>
      </c>
      <c r="D31" s="37"/>
      <c r="E31" s="38">
        <v>123.04</v>
      </c>
      <c r="F31" s="19">
        <v>10</v>
      </c>
      <c r="G31" s="20">
        <f t="shared" si="1"/>
        <v>5</v>
      </c>
      <c r="H31" s="25">
        <f t="shared" si="2"/>
        <v>1230.4000000000001</v>
      </c>
    </row>
    <row r="32" spans="2:8" ht="27" customHeight="1" thickBot="1" x14ac:dyDescent="0.3">
      <c r="B32" s="26" t="s">
        <v>61</v>
      </c>
      <c r="C32" s="36">
        <v>0.5</v>
      </c>
      <c r="D32" s="37"/>
      <c r="E32" s="38">
        <v>149.13999999999999</v>
      </c>
      <c r="F32" s="19">
        <v>10</v>
      </c>
      <c r="G32" s="20">
        <f t="shared" si="1"/>
        <v>5</v>
      </c>
      <c r="H32" s="25">
        <f t="shared" si="2"/>
        <v>1491.3999999999999</v>
      </c>
    </row>
    <row r="33" spans="2:8" ht="27" customHeight="1" thickBot="1" x14ac:dyDescent="0.3">
      <c r="B33" s="26" t="s">
        <v>62</v>
      </c>
      <c r="C33" s="36">
        <v>0.5</v>
      </c>
      <c r="D33" s="37"/>
      <c r="E33" s="39">
        <v>125.19</v>
      </c>
      <c r="F33" s="19">
        <v>10</v>
      </c>
      <c r="G33" s="20">
        <f t="shared" si="1"/>
        <v>5</v>
      </c>
      <c r="H33" s="25">
        <f t="shared" si="2"/>
        <v>1251.9000000000001</v>
      </c>
    </row>
    <row r="34" spans="2:8" ht="27" customHeight="1" thickBot="1" x14ac:dyDescent="0.3">
      <c r="B34" s="26" t="s">
        <v>63</v>
      </c>
      <c r="C34" s="36">
        <v>1</v>
      </c>
      <c r="D34" s="37"/>
      <c r="E34" s="40">
        <v>297.82</v>
      </c>
      <c r="F34" s="19">
        <v>16.8</v>
      </c>
      <c r="G34" s="20">
        <f t="shared" si="1"/>
        <v>16.8</v>
      </c>
      <c r="H34" s="25">
        <f t="shared" si="2"/>
        <v>5003.3760000000002</v>
      </c>
    </row>
    <row r="35" spans="2:8" ht="27" customHeight="1" thickBot="1" x14ac:dyDescent="0.3">
      <c r="B35" s="26" t="s">
        <v>64</v>
      </c>
      <c r="C35" s="36">
        <v>1</v>
      </c>
      <c r="D35" s="37"/>
      <c r="E35" s="38">
        <v>214.83</v>
      </c>
      <c r="F35" s="19">
        <v>16.8</v>
      </c>
      <c r="G35" s="20">
        <f t="shared" si="1"/>
        <v>16.8</v>
      </c>
      <c r="H35" s="25">
        <f t="shared" si="2"/>
        <v>3609.1440000000002</v>
      </c>
    </row>
    <row r="36" spans="2:8" ht="24.75" customHeight="1" thickBot="1" x14ac:dyDescent="0.4">
      <c r="B36" s="41" t="s">
        <v>65</v>
      </c>
      <c r="C36" s="42"/>
      <c r="D36" s="42"/>
      <c r="E36" s="43"/>
      <c r="F36" s="19">
        <v>1010.8</v>
      </c>
      <c r="G36" s="44">
        <f>SUM(G3:G35)</f>
        <v>1024.6600000000001</v>
      </c>
      <c r="H36" s="45">
        <f>SUM(H3:H30)</f>
        <v>202493.29300000001</v>
      </c>
    </row>
  </sheetData>
  <pageMargins left="0" right="0" top="0" bottom="0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2023-11-28T07:23:28Z</cp:lastPrinted>
  <dcterms:created xsi:type="dcterms:W3CDTF">2023-11-28T05:26:28Z</dcterms:created>
  <dcterms:modified xsi:type="dcterms:W3CDTF">2023-11-28T07:23:30Z</dcterms:modified>
</cp:coreProperties>
</file>