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5156E8-F19F-49F9-A3C1-E830EA0DD5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BO375" i="1"/>
  <c r="BM375" i="1"/>
  <c r="Y375" i="1"/>
  <c r="BP375" i="1" s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BP322" i="1" s="1"/>
  <c r="P322" i="1"/>
  <c r="BO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O308" i="1"/>
  <c r="BM308" i="1"/>
  <c r="Y308" i="1"/>
  <c r="BP308" i="1" s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Y300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P202" i="1"/>
  <c r="X200" i="1"/>
  <c r="Y199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Y158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Z52" i="1" s="1"/>
  <c r="P52" i="1"/>
  <c r="BO51" i="1"/>
  <c r="BM51" i="1"/>
  <c r="Y51" i="1"/>
  <c r="BP51" i="1" s="1"/>
  <c r="P51" i="1"/>
  <c r="BO50" i="1"/>
  <c r="BM50" i="1"/>
  <c r="Y50" i="1"/>
  <c r="Y58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51" i="1" l="1"/>
  <c r="BN251" i="1"/>
  <c r="Z251" i="1"/>
  <c r="O652" i="1"/>
  <c r="Y278" i="1"/>
  <c r="BP277" i="1"/>
  <c r="BN277" i="1"/>
  <c r="Z277" i="1"/>
  <c r="Z278" i="1" s="1"/>
  <c r="BP282" i="1"/>
  <c r="BN282" i="1"/>
  <c r="Z282" i="1"/>
  <c r="BP328" i="1"/>
  <c r="BN328" i="1"/>
  <c r="Z328" i="1"/>
  <c r="BP366" i="1"/>
  <c r="BN366" i="1"/>
  <c r="Z366" i="1"/>
  <c r="BP381" i="1"/>
  <c r="BN381" i="1"/>
  <c r="Z381" i="1"/>
  <c r="BP410" i="1"/>
  <c r="BN410" i="1"/>
  <c r="Z410" i="1"/>
  <c r="BP478" i="1"/>
  <c r="BN478" i="1"/>
  <c r="Z478" i="1"/>
  <c r="BP526" i="1"/>
  <c r="BN526" i="1"/>
  <c r="Z526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38" i="1"/>
  <c r="BN38" i="1"/>
  <c r="Z53" i="1"/>
  <c r="BN53" i="1"/>
  <c r="Z67" i="1"/>
  <c r="BN67" i="1"/>
  <c r="Y74" i="1"/>
  <c r="Z79" i="1"/>
  <c r="BN79" i="1"/>
  <c r="Z92" i="1"/>
  <c r="BN92" i="1"/>
  <c r="Z113" i="1"/>
  <c r="BN113" i="1"/>
  <c r="Z125" i="1"/>
  <c r="BN125" i="1"/>
  <c r="Z126" i="1"/>
  <c r="BN126" i="1"/>
  <c r="Z129" i="1"/>
  <c r="BN129" i="1"/>
  <c r="Z152" i="1"/>
  <c r="BN152" i="1"/>
  <c r="Y167" i="1"/>
  <c r="Z169" i="1"/>
  <c r="BN169" i="1"/>
  <c r="Z187" i="1"/>
  <c r="BN187" i="1"/>
  <c r="Z206" i="1"/>
  <c r="BN206" i="1"/>
  <c r="Z218" i="1"/>
  <c r="BN218" i="1"/>
  <c r="Z236" i="1"/>
  <c r="BN236" i="1"/>
  <c r="BP240" i="1"/>
  <c r="BN240" i="1"/>
  <c r="Z240" i="1"/>
  <c r="M652" i="1"/>
  <c r="BP266" i="1"/>
  <c r="BN266" i="1"/>
  <c r="Z266" i="1"/>
  <c r="BP293" i="1"/>
  <c r="BN293" i="1"/>
  <c r="Z293" i="1"/>
  <c r="BP352" i="1"/>
  <c r="BN352" i="1"/>
  <c r="Z352" i="1"/>
  <c r="BP380" i="1"/>
  <c r="BN380" i="1"/>
  <c r="Z380" i="1"/>
  <c r="Y395" i="1"/>
  <c r="BP394" i="1"/>
  <c r="BN394" i="1"/>
  <c r="Z394" i="1"/>
  <c r="Z395" i="1" s="1"/>
  <c r="BP398" i="1"/>
  <c r="BN398" i="1"/>
  <c r="Z398" i="1"/>
  <c r="BP440" i="1"/>
  <c r="BN440" i="1"/>
  <c r="Z440" i="1"/>
  <c r="BP479" i="1"/>
  <c r="BN479" i="1"/>
  <c r="Z479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350" i="1"/>
  <c r="BN350" i="1"/>
  <c r="Z350" i="1"/>
  <c r="BP360" i="1"/>
  <c r="BN360" i="1"/>
  <c r="Z360" i="1"/>
  <c r="Y377" i="1"/>
  <c r="BP374" i="1"/>
  <c r="BN374" i="1"/>
  <c r="Z374" i="1"/>
  <c r="BP389" i="1"/>
  <c r="BN389" i="1"/>
  <c r="Z389" i="1"/>
  <c r="BP408" i="1"/>
  <c r="BN408" i="1"/>
  <c r="Z408" i="1"/>
  <c r="BP420" i="1"/>
  <c r="BN420" i="1"/>
  <c r="Z420" i="1"/>
  <c r="BP438" i="1"/>
  <c r="BN438" i="1"/>
  <c r="Z438" i="1"/>
  <c r="Y481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Z22" i="1"/>
  <c r="BN22" i="1"/>
  <c r="Y27" i="1"/>
  <c r="X646" i="1"/>
  <c r="Z36" i="1"/>
  <c r="BN36" i="1"/>
  <c r="Z40" i="1"/>
  <c r="BN40" i="1"/>
  <c r="Y46" i="1"/>
  <c r="Z51" i="1"/>
  <c r="BN51" i="1"/>
  <c r="Z55" i="1"/>
  <c r="BN55" i="1"/>
  <c r="Z63" i="1"/>
  <c r="BN63" i="1"/>
  <c r="Y73" i="1"/>
  <c r="Z69" i="1"/>
  <c r="BN69" i="1"/>
  <c r="Z77" i="1"/>
  <c r="BN77" i="1"/>
  <c r="Z81" i="1"/>
  <c r="BN81" i="1"/>
  <c r="Z87" i="1"/>
  <c r="BN87" i="1"/>
  <c r="E652" i="1"/>
  <c r="Z94" i="1"/>
  <c r="BN94" i="1"/>
  <c r="Y95" i="1"/>
  <c r="Z98" i="1"/>
  <c r="BN98" i="1"/>
  <c r="Z103" i="1"/>
  <c r="BN103" i="1"/>
  <c r="Z104" i="1"/>
  <c r="BN104" i="1"/>
  <c r="Z111" i="1"/>
  <c r="BN111" i="1"/>
  <c r="Z117" i="1"/>
  <c r="BN117" i="1"/>
  <c r="Y120" i="1"/>
  <c r="Z123" i="1"/>
  <c r="BN123" i="1"/>
  <c r="BP123" i="1"/>
  <c r="Z131" i="1"/>
  <c r="BN131" i="1"/>
  <c r="Y137" i="1"/>
  <c r="Z142" i="1"/>
  <c r="BN142" i="1"/>
  <c r="Z146" i="1"/>
  <c r="BN146" i="1"/>
  <c r="Z157" i="1"/>
  <c r="Z158" i="1" s="1"/>
  <c r="BN157" i="1"/>
  <c r="BP157" i="1"/>
  <c r="Z161" i="1"/>
  <c r="BN161" i="1"/>
  <c r="BP161" i="1"/>
  <c r="Z165" i="1"/>
  <c r="BN165" i="1"/>
  <c r="Y171" i="1"/>
  <c r="Z181" i="1"/>
  <c r="BN181" i="1"/>
  <c r="Z185" i="1"/>
  <c r="BN185" i="1"/>
  <c r="Z192" i="1"/>
  <c r="BN192" i="1"/>
  <c r="Z204" i="1"/>
  <c r="BN204" i="1"/>
  <c r="Z208" i="1"/>
  <c r="BN208" i="1"/>
  <c r="Z216" i="1"/>
  <c r="BN216" i="1"/>
  <c r="Z220" i="1"/>
  <c r="BN220" i="1"/>
  <c r="Z229" i="1"/>
  <c r="BN229" i="1"/>
  <c r="Z238" i="1"/>
  <c r="BN238" i="1"/>
  <c r="Z242" i="1"/>
  <c r="BN242" i="1"/>
  <c r="Z249" i="1"/>
  <c r="BN249" i="1"/>
  <c r="Z253" i="1"/>
  <c r="BN253" i="1"/>
  <c r="Z259" i="1"/>
  <c r="Z260" i="1" s="1"/>
  <c r="BN259" i="1"/>
  <c r="BP259" i="1"/>
  <c r="Y260" i="1"/>
  <c r="Z264" i="1"/>
  <c r="BN264" i="1"/>
  <c r="BP264" i="1"/>
  <c r="Z268" i="1"/>
  <c r="BN268" i="1"/>
  <c r="Z272" i="1"/>
  <c r="BN272" i="1"/>
  <c r="Z284" i="1"/>
  <c r="BN284" i="1"/>
  <c r="Z291" i="1"/>
  <c r="BN291" i="1"/>
  <c r="Z308" i="1"/>
  <c r="BN308" i="1"/>
  <c r="Y323" i="1"/>
  <c r="BP321" i="1"/>
  <c r="BN321" i="1"/>
  <c r="Y334" i="1"/>
  <c r="BP332" i="1"/>
  <c r="BN332" i="1"/>
  <c r="Z332" i="1"/>
  <c r="BP354" i="1"/>
  <c r="BN354" i="1"/>
  <c r="Z354" i="1"/>
  <c r="BP368" i="1"/>
  <c r="BN368" i="1"/>
  <c r="Z368" i="1"/>
  <c r="BP383" i="1"/>
  <c r="BN383" i="1"/>
  <c r="Z383" i="1"/>
  <c r="BP400" i="1"/>
  <c r="BN400" i="1"/>
  <c r="Z400" i="1"/>
  <c r="BP412" i="1"/>
  <c r="BN412" i="1"/>
  <c r="Z412" i="1"/>
  <c r="Y431" i="1"/>
  <c r="Y430" i="1"/>
  <c r="BP429" i="1"/>
  <c r="BN429" i="1"/>
  <c r="Z429" i="1"/>
  <c r="Z430" i="1" s="1"/>
  <c r="BP434" i="1"/>
  <c r="BN434" i="1"/>
  <c r="Z434" i="1"/>
  <c r="BP446" i="1"/>
  <c r="BN446" i="1"/>
  <c r="Z446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83" i="1"/>
  <c r="BN483" i="1"/>
  <c r="Z483" i="1"/>
  <c r="BP500" i="1"/>
  <c r="BN500" i="1"/>
  <c r="Z500" i="1"/>
  <c r="BP528" i="1"/>
  <c r="BN528" i="1"/>
  <c r="Z528" i="1"/>
  <c r="BP532" i="1"/>
  <c r="BN532" i="1"/>
  <c r="Z532" i="1"/>
  <c r="BP542" i="1"/>
  <c r="BN542" i="1"/>
  <c r="Z542" i="1"/>
  <c r="BP544" i="1"/>
  <c r="BN544" i="1"/>
  <c r="Z544" i="1"/>
  <c r="BP554" i="1"/>
  <c r="BN554" i="1"/>
  <c r="Z554" i="1"/>
  <c r="BP558" i="1"/>
  <c r="BN558" i="1"/>
  <c r="Z558" i="1"/>
  <c r="BP559" i="1"/>
  <c r="BN559" i="1"/>
  <c r="Z559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T652" i="1"/>
  <c r="V652" i="1"/>
  <c r="Y362" i="1"/>
  <c r="Y372" i="1"/>
  <c r="Y385" i="1"/>
  <c r="Y391" i="1"/>
  <c r="Y402" i="1"/>
  <c r="BP497" i="1"/>
  <c r="BN497" i="1"/>
  <c r="Z497" i="1"/>
  <c r="BP524" i="1"/>
  <c r="BN524" i="1"/>
  <c r="Z524" i="1"/>
  <c r="BP531" i="1"/>
  <c r="BN531" i="1"/>
  <c r="Z531" i="1"/>
  <c r="Y546" i="1"/>
  <c r="Y545" i="1"/>
  <c r="BP541" i="1"/>
  <c r="BN541" i="1"/>
  <c r="Z541" i="1"/>
  <c r="Z545" i="1" s="1"/>
  <c r="BP543" i="1"/>
  <c r="BN543" i="1"/>
  <c r="Z543" i="1"/>
  <c r="BP555" i="1"/>
  <c r="BN555" i="1"/>
  <c r="Z555" i="1"/>
  <c r="BP565" i="1"/>
  <c r="BN565" i="1"/>
  <c r="Z565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H9" i="1"/>
  <c r="A10" i="1"/>
  <c r="B652" i="1"/>
  <c r="X643" i="1"/>
  <c r="X644" i="1"/>
  <c r="Z23" i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BP56" i="1"/>
  <c r="BN56" i="1"/>
  <c r="Z56" i="1"/>
  <c r="Y64" i="1"/>
  <c r="Y65" i="1"/>
  <c r="BP60" i="1"/>
  <c r="BN60" i="1"/>
  <c r="Z60" i="1"/>
  <c r="Z64" i="1" s="1"/>
  <c r="F9" i="1"/>
  <c r="J9" i="1"/>
  <c r="Y41" i="1"/>
  <c r="D652" i="1"/>
  <c r="Y57" i="1"/>
  <c r="BP52" i="1"/>
  <c r="BN52" i="1"/>
  <c r="BP54" i="1"/>
  <c r="BN54" i="1"/>
  <c r="Z54" i="1"/>
  <c r="BP62" i="1"/>
  <c r="BN62" i="1"/>
  <c r="Z62" i="1"/>
  <c r="Z68" i="1"/>
  <c r="BN68" i="1"/>
  <c r="BP68" i="1"/>
  <c r="Z70" i="1"/>
  <c r="BN70" i="1"/>
  <c r="Z72" i="1"/>
  <c r="BN72" i="1"/>
  <c r="Z76" i="1"/>
  <c r="BN76" i="1"/>
  <c r="BP76" i="1"/>
  <c r="Z78" i="1"/>
  <c r="BN78" i="1"/>
  <c r="Z80" i="1"/>
  <c r="BN80" i="1"/>
  <c r="Y83" i="1"/>
  <c r="Y89" i="1"/>
  <c r="Z86" i="1"/>
  <c r="Z88" i="1" s="1"/>
  <c r="BN86" i="1"/>
  <c r="Y88" i="1"/>
  <c r="BP93" i="1"/>
  <c r="BN93" i="1"/>
  <c r="Z93" i="1"/>
  <c r="Y106" i="1"/>
  <c r="BP102" i="1"/>
  <c r="BN102" i="1"/>
  <c r="Z102" i="1"/>
  <c r="BP112" i="1"/>
  <c r="BN112" i="1"/>
  <c r="Z112" i="1"/>
  <c r="Y121" i="1"/>
  <c r="BP124" i="1"/>
  <c r="BN124" i="1"/>
  <c r="Z124" i="1"/>
  <c r="BP128" i="1"/>
  <c r="BN128" i="1"/>
  <c r="Z128" i="1"/>
  <c r="Y132" i="1"/>
  <c r="BP136" i="1"/>
  <c r="BN136" i="1"/>
  <c r="Z136" i="1"/>
  <c r="Z137" i="1" s="1"/>
  <c r="Y138" i="1"/>
  <c r="G652" i="1"/>
  <c r="Y144" i="1"/>
  <c r="BP141" i="1"/>
  <c r="BN141" i="1"/>
  <c r="Z141" i="1"/>
  <c r="Y148" i="1"/>
  <c r="BP162" i="1"/>
  <c r="BN162" i="1"/>
  <c r="Z162" i="1"/>
  <c r="Y166" i="1"/>
  <c r="BP170" i="1"/>
  <c r="BN170" i="1"/>
  <c r="Z170" i="1"/>
  <c r="Z171" i="1" s="1"/>
  <c r="Y172" i="1"/>
  <c r="Y177" i="1"/>
  <c r="BP176" i="1"/>
  <c r="BN176" i="1"/>
  <c r="Z176" i="1"/>
  <c r="Z177" i="1" s="1"/>
  <c r="I652" i="1"/>
  <c r="Y178" i="1"/>
  <c r="Y189" i="1"/>
  <c r="BP180" i="1"/>
  <c r="BN180" i="1"/>
  <c r="Z180" i="1"/>
  <c r="BP184" i="1"/>
  <c r="BN184" i="1"/>
  <c r="Z184" i="1"/>
  <c r="Y188" i="1"/>
  <c r="BP193" i="1"/>
  <c r="BN193" i="1"/>
  <c r="Z193" i="1"/>
  <c r="Z194" i="1" s="1"/>
  <c r="Y195" i="1"/>
  <c r="Y200" i="1"/>
  <c r="BP197" i="1"/>
  <c r="BN197" i="1"/>
  <c r="Z197" i="1"/>
  <c r="Z199" i="1" s="1"/>
  <c r="Y210" i="1"/>
  <c r="BP205" i="1"/>
  <c r="BN205" i="1"/>
  <c r="Z205" i="1"/>
  <c r="BP209" i="1"/>
  <c r="BN209" i="1"/>
  <c r="Z209" i="1"/>
  <c r="Y224" i="1"/>
  <c r="BP213" i="1"/>
  <c r="BN213" i="1"/>
  <c r="Z213" i="1"/>
  <c r="BP217" i="1"/>
  <c r="BN217" i="1"/>
  <c r="Z217" i="1"/>
  <c r="BP221" i="1"/>
  <c r="BN221" i="1"/>
  <c r="Z221" i="1"/>
  <c r="Y231" i="1"/>
  <c r="BP230" i="1"/>
  <c r="BN230" i="1"/>
  <c r="Z230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Y273" i="1"/>
  <c r="BP269" i="1"/>
  <c r="BN269" i="1"/>
  <c r="Z269" i="1"/>
  <c r="BP99" i="1"/>
  <c r="BN99" i="1"/>
  <c r="Z99" i="1"/>
  <c r="Z105" i="1" s="1"/>
  <c r="Y105" i="1"/>
  <c r="BP110" i="1"/>
  <c r="BN110" i="1"/>
  <c r="Z110" i="1"/>
  <c r="Z114" i="1" s="1"/>
  <c r="Y114" i="1"/>
  <c r="BP118" i="1"/>
  <c r="BN118" i="1"/>
  <c r="Z118" i="1"/>
  <c r="Z120" i="1" s="1"/>
  <c r="BP127" i="1"/>
  <c r="BN127" i="1"/>
  <c r="Z127" i="1"/>
  <c r="BP130" i="1"/>
  <c r="BN130" i="1"/>
  <c r="Z130" i="1"/>
  <c r="BP147" i="1"/>
  <c r="BN147" i="1"/>
  <c r="Z147" i="1"/>
  <c r="Y149" i="1"/>
  <c r="Y154" i="1"/>
  <c r="BP151" i="1"/>
  <c r="BN151" i="1"/>
  <c r="Z151" i="1"/>
  <c r="Z153" i="1" s="1"/>
  <c r="BP164" i="1"/>
  <c r="BN164" i="1"/>
  <c r="Z164" i="1"/>
  <c r="BP182" i="1"/>
  <c r="BN182" i="1"/>
  <c r="Z182" i="1"/>
  <c r="BP186" i="1"/>
  <c r="BN186" i="1"/>
  <c r="Z186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Y296" i="1"/>
  <c r="Y301" i="1"/>
  <c r="Y305" i="1"/>
  <c r="Y309" i="1"/>
  <c r="Y324" i="1"/>
  <c r="Y329" i="1"/>
  <c r="Y335" i="1"/>
  <c r="Y339" i="1"/>
  <c r="Y344" i="1"/>
  <c r="Y355" i="1"/>
  <c r="Y363" i="1"/>
  <c r="Y371" i="1"/>
  <c r="Y378" i="1"/>
  <c r="Y384" i="1"/>
  <c r="Y390" i="1"/>
  <c r="Y401" i="1"/>
  <c r="BP413" i="1"/>
  <c r="BN413" i="1"/>
  <c r="BP415" i="1"/>
  <c r="BN415" i="1"/>
  <c r="Z415" i="1"/>
  <c r="Y417" i="1"/>
  <c r="Y422" i="1"/>
  <c r="BP419" i="1"/>
  <c r="BN419" i="1"/>
  <c r="Z419" i="1"/>
  <c r="BP425" i="1"/>
  <c r="BN425" i="1"/>
  <c r="Z425" i="1"/>
  <c r="Y427" i="1"/>
  <c r="BP435" i="1"/>
  <c r="BN435" i="1"/>
  <c r="Z435" i="1"/>
  <c r="BP439" i="1"/>
  <c r="BN439" i="1"/>
  <c r="Z439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BP527" i="1"/>
  <c r="BN527" i="1"/>
  <c r="Z527" i="1"/>
  <c r="BP530" i="1"/>
  <c r="BN530" i="1"/>
  <c r="Z530" i="1"/>
  <c r="Y538" i="1"/>
  <c r="Y561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0" i="1"/>
  <c r="BP564" i="1"/>
  <c r="BN564" i="1"/>
  <c r="Z564" i="1"/>
  <c r="Z566" i="1" s="1"/>
  <c r="Y566" i="1"/>
  <c r="R652" i="1"/>
  <c r="Z652" i="1"/>
  <c r="Y96" i="1"/>
  <c r="F652" i="1"/>
  <c r="Y115" i="1"/>
  <c r="H652" i="1"/>
  <c r="Y159" i="1"/>
  <c r="J652" i="1"/>
  <c r="Y194" i="1"/>
  <c r="L652" i="1"/>
  <c r="Y257" i="1"/>
  <c r="Y274" i="1"/>
  <c r="Y279" i="1"/>
  <c r="P652" i="1"/>
  <c r="Z283" i="1"/>
  <c r="Z285" i="1" s="1"/>
  <c r="BN283" i="1"/>
  <c r="Y286" i="1"/>
  <c r="Q652" i="1"/>
  <c r="Z290" i="1"/>
  <c r="BN290" i="1"/>
  <c r="Z292" i="1"/>
  <c r="BN292" i="1"/>
  <c r="Z294" i="1"/>
  <c r="BN294" i="1"/>
  <c r="Y295" i="1"/>
  <c r="Z299" i="1"/>
  <c r="Z300" i="1" s="1"/>
  <c r="BN299" i="1"/>
  <c r="BP299" i="1"/>
  <c r="Z303" i="1"/>
  <c r="Z304" i="1" s="1"/>
  <c r="BN303" i="1"/>
  <c r="BP303" i="1"/>
  <c r="Z307" i="1"/>
  <c r="BN307" i="1"/>
  <c r="BP307" i="1"/>
  <c r="S652" i="1"/>
  <c r="Y315" i="1"/>
  <c r="Z322" i="1"/>
  <c r="Z323" i="1" s="1"/>
  <c r="BN322" i="1"/>
  <c r="Z327" i="1"/>
  <c r="Z329" i="1" s="1"/>
  <c r="BN327" i="1"/>
  <c r="BP327" i="1"/>
  <c r="Y330" i="1"/>
  <c r="Z333" i="1"/>
  <c r="Z334" i="1" s="1"/>
  <c r="BN333" i="1"/>
  <c r="Z337" i="1"/>
  <c r="Z338" i="1" s="1"/>
  <c r="BN337" i="1"/>
  <c r="BP337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BN359" i="1"/>
  <c r="Z361" i="1"/>
  <c r="BN361" i="1"/>
  <c r="Z365" i="1"/>
  <c r="BN365" i="1"/>
  <c r="BP365" i="1"/>
  <c r="Z367" i="1"/>
  <c r="BN367" i="1"/>
  <c r="Z369" i="1"/>
  <c r="BN369" i="1"/>
  <c r="Z375" i="1"/>
  <c r="BN375" i="1"/>
  <c r="Z376" i="1"/>
  <c r="BN376" i="1"/>
  <c r="Z382" i="1"/>
  <c r="Z384" i="1" s="1"/>
  <c r="BN382" i="1"/>
  <c r="Z388" i="1"/>
  <c r="Z390" i="1" s="1"/>
  <c r="BN388" i="1"/>
  <c r="W652" i="1"/>
  <c r="Y396" i="1"/>
  <c r="Z399" i="1"/>
  <c r="Z401" i="1" s="1"/>
  <c r="BN399" i="1"/>
  <c r="X652" i="1"/>
  <c r="Y416" i="1"/>
  <c r="Z407" i="1"/>
  <c r="BN407" i="1"/>
  <c r="Z409" i="1"/>
  <c r="BN409" i="1"/>
  <c r="Z411" i="1"/>
  <c r="BN411" i="1"/>
  <c r="Z413" i="1"/>
  <c r="Y421" i="1"/>
  <c r="Y426" i="1"/>
  <c r="BP424" i="1"/>
  <c r="BN424" i="1"/>
  <c r="Z424" i="1"/>
  <c r="BP437" i="1"/>
  <c r="BN437" i="1"/>
  <c r="Z437" i="1"/>
  <c r="Z442" i="1" s="1"/>
  <c r="BP441" i="1"/>
  <c r="BN441" i="1"/>
  <c r="Z441" i="1"/>
  <c r="Y443" i="1"/>
  <c r="Y448" i="1"/>
  <c r="BP445" i="1"/>
  <c r="BN445" i="1"/>
  <c r="Z445" i="1"/>
  <c r="Z447" i="1" s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85" i="1"/>
  <c r="Y502" i="1"/>
  <c r="BP499" i="1"/>
  <c r="BN499" i="1"/>
  <c r="Z499" i="1"/>
  <c r="Y539" i="1"/>
  <c r="BP525" i="1"/>
  <c r="BN525" i="1"/>
  <c r="Z525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Y628" i="1"/>
  <c r="AD652" i="1"/>
  <c r="Y652" i="1"/>
  <c r="Y442" i="1"/>
  <c r="Y509" i="1"/>
  <c r="Y514" i="1"/>
  <c r="Y567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35" i="1"/>
  <c r="BP634" i="1"/>
  <c r="BN634" i="1"/>
  <c r="Z634" i="1"/>
  <c r="Z635" i="1" s="1"/>
  <c r="Y636" i="1"/>
  <c r="AF652" i="1"/>
  <c r="Z426" i="1" l="1"/>
  <c r="Z309" i="1"/>
  <c r="Z421" i="1"/>
  <c r="Z166" i="1"/>
  <c r="Z148" i="1"/>
  <c r="Z143" i="1"/>
  <c r="Z95" i="1"/>
  <c r="Z589" i="1"/>
  <c r="Z627" i="1"/>
  <c r="Z480" i="1"/>
  <c r="Z362" i="1"/>
  <c r="Z132" i="1"/>
  <c r="Z273" i="1"/>
  <c r="Z82" i="1"/>
  <c r="Z73" i="1"/>
  <c r="Z538" i="1"/>
  <c r="Z416" i="1"/>
  <c r="Z377" i="1"/>
  <c r="Z295" i="1"/>
  <c r="Z501" i="1"/>
  <c r="Z256" i="1"/>
  <c r="Y644" i="1"/>
  <c r="Y643" i="1"/>
  <c r="Y642" i="1"/>
  <c r="Z26" i="1"/>
  <c r="Z621" i="1"/>
  <c r="Z606" i="1"/>
  <c r="Y645" i="1"/>
  <c r="Z596" i="1"/>
  <c r="Z371" i="1"/>
  <c r="Z355" i="1"/>
  <c r="Z224" i="1"/>
  <c r="Z41" i="1"/>
  <c r="Y646" i="1"/>
  <c r="Z614" i="1"/>
  <c r="Z560" i="1"/>
  <c r="Z455" i="1"/>
  <c r="Z243" i="1"/>
  <c r="Z188" i="1"/>
  <c r="Z57" i="1"/>
  <c r="X645" i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<sst xmlns="http://schemas.openxmlformats.org/spreadsheetml/2006/main" count="3014" uniqueCount="1073">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</sst>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45717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0.45833333333333331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400</v>
      </c>
      <c r="Y375" s="742">
        <f>IFERROR(IF(X375="",0,CEILING((X375/$H375),1)*$H375),"")</f>
        <v>405.59999999999997</v>
      </c>
      <c r="Z375" s="36">
        <f>IFERROR(IF(Y375=0,"",ROUNDUP(Y375/H375,0)*0.01898),"")</f>
        <v>0.98696000000000006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426.6153846153847</v>
      </c>
      <c r="BN375" s="64">
        <f>IFERROR(Y375*I375/H375,"0")</f>
        <v>432.58800000000002</v>
      </c>
      <c r="BO375" s="64">
        <f>IFERROR(1/J375*(X375/H375),"0")</f>
        <v>0.80128205128205132</v>
      </c>
      <c r="BP375" s="64">
        <f>IFERROR(1/J375*(Y375/H375),"0")</f>
        <v>0.8125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51.282051282051285</v>
      </c>
      <c r="Y377" s="743">
        <f>IFERROR(Y374/H374,"0")+IFERROR(Y375/H375,"0")+IFERROR(Y376/H376,"0")</f>
        <v>52</v>
      </c>
      <c r="Z377" s="743">
        <f>IFERROR(IF(Z374="",0,Z374),"0")+IFERROR(IF(Z375="",0,Z375),"0")+IFERROR(IF(Z376="",0,Z376),"0")</f>
        <v>0.98696000000000006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400</v>
      </c>
      <c r="Y378" s="743">
        <f>IFERROR(SUM(Y374:Y376),"0")</f>
        <v>405.59999999999997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idden="1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hidden="1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66.666666666666671</v>
      </c>
      <c r="Y421" s="743">
        <f>IFERROR(Y419/H419,"0")+IFERROR(Y420/H420,"0")</f>
        <v>67</v>
      </c>
      <c r="Z421" s="743">
        <f>IFERROR(IF(Z419="",0,Z419),"0")+IFERROR(IF(Z420="",0,Z420),"0")</f>
        <v>1.4572499999999999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1000</v>
      </c>
      <c r="Y422" s="743">
        <f>IFERROR(SUM(Y419:Y420),"0")</f>
        <v>1005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500</v>
      </c>
      <c r="Y525" s="742">
        <f t="shared" si="93"/>
        <v>501.6</v>
      </c>
      <c r="Z525" s="36">
        <f t="shared" si="94"/>
        <v>1.1362000000000001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534.09090909090912</v>
      </c>
      <c r="BN525" s="64">
        <f t="shared" si="96"/>
        <v>535.79999999999995</v>
      </c>
      <c r="BO525" s="64">
        <f t="shared" si="97"/>
        <v>0.91054778554778548</v>
      </c>
      <c r="BP525" s="64">
        <f t="shared" si="98"/>
        <v>0.91346153846153855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94.696969696969688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95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1.1362000000000001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500</v>
      </c>
      <c r="Y539" s="743">
        <f>IFERROR(SUM(Y522:Y537),"0")</f>
        <v>501.6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500</v>
      </c>
      <c r="Y541" s="742">
        <f>IFERROR(IF(X541="",0,CEILING((X541/$H541),1)*$H541),"")</f>
        <v>501.6</v>
      </c>
      <c r="Z541" s="36">
        <f>IFERROR(IF(Y541=0,"",ROUNDUP(Y541/H541,0)*0.01196),"")</f>
        <v>1.1362000000000001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534.09090909090912</v>
      </c>
      <c r="BN541" s="64">
        <f>IFERROR(Y541*I541/H541,"0")</f>
        <v>535.79999999999995</v>
      </c>
      <c r="BO541" s="64">
        <f>IFERROR(1/J541*(X541/H541),"0")</f>
        <v>0.91054778554778548</v>
      </c>
      <c r="BP541" s="64">
        <f>IFERROR(1/J541*(Y541/H541),"0")</f>
        <v>0.91346153846153855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94.696969696969688</v>
      </c>
      <c r="Y545" s="743">
        <f>IFERROR(Y541/H541,"0")+IFERROR(Y542/H542,"0")+IFERROR(Y543/H543,"0")+IFERROR(Y544/H544,"0")</f>
        <v>95</v>
      </c>
      <c r="Z545" s="743">
        <f>IFERROR(IF(Z541="",0,Z541),"0")+IFERROR(IF(Z542="",0,Z542),"0")+IFERROR(IF(Z543="",0,Z543),"0")+IFERROR(IF(Z544="",0,Z544),"0")</f>
        <v>1.1362000000000001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500</v>
      </c>
      <c r="Y546" s="743">
        <f>IFERROR(SUM(Y541:Y544),"0")</f>
        <v>501.6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500</v>
      </c>
      <c r="Y550" s="742">
        <f t="shared" si="99"/>
        <v>501.6</v>
      </c>
      <c r="Z550" s="36">
        <f>IFERROR(IF(Y550=0,"",ROUNDUP(Y550/H550,0)*0.01196),"")</f>
        <v>1.1362000000000001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534.09090909090912</v>
      </c>
      <c r="BN550" s="64">
        <f t="shared" si="101"/>
        <v>535.79999999999995</v>
      </c>
      <c r="BO550" s="64">
        <f t="shared" si="102"/>
        <v>0.91054778554778548</v>
      </c>
      <c r="BP550" s="64">
        <f t="shared" si="103"/>
        <v>0.91346153846153855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94.696969696969688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95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1.1362000000000001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500</v>
      </c>
      <c r="Y561" s="743">
        <f>IFERROR(SUM(Y548:Y559),"0")</f>
        <v>501.6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2900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2915.3999999999996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3060.8881118881118</v>
      </c>
      <c r="Y643" s="743">
        <f>IFERROR(SUM(BN22:BN639),"0")</f>
        <v>3077.1480000000001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5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3185.8881118881118</v>
      </c>
      <c r="Y645" s="743">
        <f>GrossWeightTotalR+PalletQtyTotalR*25</f>
        <v>3202.1480000000001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402.03962703962702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404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5.8528099999999998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405.59999999999997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1005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1504.8000000000002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2 900,00"/>
        <filter val="3 060,89"/>
        <filter val="3 185,89"/>
        <filter val="400,00"/>
        <filter val="402,04"/>
        <filter val="5"/>
        <filter val="500,00"/>
        <filter val="51,28"/>
        <filter val="66,67"/>
        <filter val="94,7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