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D6F7DC-3F4D-4010-AD0A-CA3079D3C9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Z477" i="1" s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Y286" i="1" s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X211" i="1"/>
  <c r="X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P119" i="1"/>
  <c r="BO118" i="1"/>
  <c r="BM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O110" i="1"/>
  <c r="BM110" i="1"/>
  <c r="Y110" i="1"/>
  <c r="P110" i="1"/>
  <c r="BO109" i="1"/>
  <c r="BM109" i="1"/>
  <c r="Y109" i="1"/>
  <c r="P109" i="1"/>
  <c r="X106" i="1"/>
  <c r="X105" i="1"/>
  <c r="BO104" i="1"/>
  <c r="BM104" i="1"/>
  <c r="Y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D652" i="1" s="1"/>
  <c r="P50" i="1"/>
  <c r="X47" i="1"/>
  <c r="X46" i="1"/>
  <c r="BO45" i="1"/>
  <c r="BM45" i="1"/>
  <c r="Y45" i="1"/>
  <c r="Y47" i="1" s="1"/>
  <c r="P45" i="1"/>
  <c r="BP44" i="1"/>
  <c r="BO44" i="1"/>
  <c r="BN44" i="1"/>
  <c r="BM44" i="1"/>
  <c r="Z44" i="1"/>
  <c r="Y44" i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652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254" i="1" l="1"/>
  <c r="BN254" i="1"/>
  <c r="BP271" i="1"/>
  <c r="BN271" i="1"/>
  <c r="Z271" i="1"/>
  <c r="Y339" i="1"/>
  <c r="Y338" i="1"/>
  <c r="BP337" i="1"/>
  <c r="BN337" i="1"/>
  <c r="Z337" i="1"/>
  <c r="Z338" i="1" s="1"/>
  <c r="U652" i="1"/>
  <c r="Y343" i="1"/>
  <c r="BP342" i="1"/>
  <c r="BN342" i="1"/>
  <c r="Z342" i="1"/>
  <c r="Z343" i="1" s="1"/>
  <c r="BP347" i="1"/>
  <c r="BN347" i="1"/>
  <c r="Z347" i="1"/>
  <c r="BP369" i="1"/>
  <c r="BN369" i="1"/>
  <c r="Z369" i="1"/>
  <c r="BP411" i="1"/>
  <c r="BN411" i="1"/>
  <c r="Z411" i="1"/>
  <c r="BP471" i="1"/>
  <c r="BN471" i="1"/>
  <c r="Z471" i="1"/>
  <c r="BP559" i="1"/>
  <c r="BN559" i="1"/>
  <c r="Z559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Z38" i="1"/>
  <c r="BN38" i="1"/>
  <c r="Z53" i="1"/>
  <c r="BN53" i="1"/>
  <c r="Z68" i="1"/>
  <c r="BN68" i="1"/>
  <c r="Z78" i="1"/>
  <c r="BN78" i="1"/>
  <c r="Z99" i="1"/>
  <c r="BN99" i="1"/>
  <c r="Z102" i="1"/>
  <c r="BN102" i="1"/>
  <c r="Z124" i="1"/>
  <c r="BN124" i="1"/>
  <c r="Z127" i="1"/>
  <c r="BN127" i="1"/>
  <c r="Z128" i="1"/>
  <c r="BN128" i="1"/>
  <c r="Z151" i="1"/>
  <c r="BN151" i="1"/>
  <c r="Z182" i="1"/>
  <c r="BN182" i="1"/>
  <c r="Z203" i="1"/>
  <c r="BN203" i="1"/>
  <c r="Z213" i="1"/>
  <c r="BN213" i="1"/>
  <c r="Y224" i="1"/>
  <c r="Z221" i="1"/>
  <c r="BN221" i="1"/>
  <c r="Z230" i="1"/>
  <c r="BN230" i="1"/>
  <c r="Z241" i="1"/>
  <c r="BN241" i="1"/>
  <c r="Z254" i="1"/>
  <c r="BP294" i="1"/>
  <c r="BN294" i="1"/>
  <c r="Z294" i="1"/>
  <c r="BP359" i="1"/>
  <c r="BN359" i="1"/>
  <c r="Z359" i="1"/>
  <c r="BP388" i="1"/>
  <c r="BN388" i="1"/>
  <c r="Z388" i="1"/>
  <c r="BP439" i="1"/>
  <c r="BN439" i="1"/>
  <c r="Z439" i="1"/>
  <c r="BP472" i="1"/>
  <c r="BN472" i="1"/>
  <c r="Z472" i="1"/>
  <c r="Y490" i="1"/>
  <c r="Y489" i="1"/>
  <c r="BP488" i="1"/>
  <c r="BN488" i="1"/>
  <c r="Z488" i="1"/>
  <c r="Z489" i="1" s="1"/>
  <c r="Y494" i="1"/>
  <c r="BP493" i="1"/>
  <c r="BN493" i="1"/>
  <c r="Z493" i="1"/>
  <c r="Z494" i="1" s="1"/>
  <c r="BP523" i="1"/>
  <c r="BN523" i="1"/>
  <c r="Z523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Y377" i="1"/>
  <c r="BP110" i="1"/>
  <c r="BN110" i="1"/>
  <c r="Z110" i="1"/>
  <c r="BP130" i="1"/>
  <c r="BN130" i="1"/>
  <c r="Z130" i="1"/>
  <c r="BP162" i="1"/>
  <c r="BN162" i="1"/>
  <c r="Z162" i="1"/>
  <c r="BP184" i="1"/>
  <c r="BN184" i="1"/>
  <c r="Z184" i="1"/>
  <c r="BP205" i="1"/>
  <c r="BN205" i="1"/>
  <c r="Z205" i="1"/>
  <c r="BP215" i="1"/>
  <c r="BN215" i="1"/>
  <c r="Z215" i="1"/>
  <c r="BP223" i="1"/>
  <c r="BN223" i="1"/>
  <c r="Z223" i="1"/>
  <c r="K652" i="1"/>
  <c r="BP235" i="1"/>
  <c r="BN235" i="1"/>
  <c r="Z235" i="1"/>
  <c r="BP248" i="1"/>
  <c r="BN248" i="1"/>
  <c r="Z248" i="1"/>
  <c r="BP265" i="1"/>
  <c r="BN265" i="1"/>
  <c r="Z265" i="1"/>
  <c r="BP283" i="1"/>
  <c r="BN283" i="1"/>
  <c r="Z283" i="1"/>
  <c r="Y300" i="1"/>
  <c r="BP299" i="1"/>
  <c r="BN299" i="1"/>
  <c r="Z299" i="1"/>
  <c r="Z300" i="1" s="1"/>
  <c r="Y305" i="1"/>
  <c r="Y304" i="1"/>
  <c r="BP303" i="1"/>
  <c r="BN303" i="1"/>
  <c r="Z303" i="1"/>
  <c r="Z304" i="1" s="1"/>
  <c r="Y309" i="1"/>
  <c r="BP307" i="1"/>
  <c r="BN307" i="1"/>
  <c r="Z307" i="1"/>
  <c r="BP349" i="1"/>
  <c r="BN349" i="1"/>
  <c r="Z349" i="1"/>
  <c r="BP361" i="1"/>
  <c r="BN361" i="1"/>
  <c r="Z361" i="1"/>
  <c r="BP375" i="1"/>
  <c r="BN375" i="1"/>
  <c r="Z375" i="1"/>
  <c r="BP399" i="1"/>
  <c r="BN399" i="1"/>
  <c r="Z399" i="1"/>
  <c r="BP413" i="1"/>
  <c r="BN413" i="1"/>
  <c r="Z413" i="1"/>
  <c r="Y427" i="1"/>
  <c r="Y426" i="1"/>
  <c r="BP424" i="1"/>
  <c r="BN424" i="1"/>
  <c r="Z424" i="1"/>
  <c r="Z426" i="1" s="1"/>
  <c r="BP441" i="1"/>
  <c r="BN441" i="1"/>
  <c r="Z441" i="1"/>
  <c r="Y460" i="1"/>
  <c r="Y459" i="1"/>
  <c r="BP458" i="1"/>
  <c r="BN458" i="1"/>
  <c r="Z458" i="1"/>
  <c r="Z459" i="1" s="1"/>
  <c r="BP468" i="1"/>
  <c r="BN468" i="1"/>
  <c r="Z468" i="1"/>
  <c r="BP474" i="1"/>
  <c r="BN474" i="1"/>
  <c r="Z474" i="1"/>
  <c r="BP498" i="1"/>
  <c r="BN498" i="1"/>
  <c r="Z498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Y567" i="1"/>
  <c r="BP563" i="1"/>
  <c r="BN563" i="1"/>
  <c r="Z563" i="1"/>
  <c r="Y566" i="1"/>
  <c r="Z22" i="1"/>
  <c r="BN22" i="1"/>
  <c r="Y27" i="1"/>
  <c r="X646" i="1"/>
  <c r="Z36" i="1"/>
  <c r="BN36" i="1"/>
  <c r="Z40" i="1"/>
  <c r="BN40" i="1"/>
  <c r="Y46" i="1"/>
  <c r="Z51" i="1"/>
  <c r="BN51" i="1"/>
  <c r="Z55" i="1"/>
  <c r="BN55" i="1"/>
  <c r="Y64" i="1"/>
  <c r="Z62" i="1"/>
  <c r="BN62" i="1"/>
  <c r="Z70" i="1"/>
  <c r="BN70" i="1"/>
  <c r="Z76" i="1"/>
  <c r="BN76" i="1"/>
  <c r="Z80" i="1"/>
  <c r="BN80" i="1"/>
  <c r="Y89" i="1"/>
  <c r="Z93" i="1"/>
  <c r="BN93" i="1"/>
  <c r="BP118" i="1"/>
  <c r="BN118" i="1"/>
  <c r="Z118" i="1"/>
  <c r="BP147" i="1"/>
  <c r="BN147" i="1"/>
  <c r="Z147" i="1"/>
  <c r="BP170" i="1"/>
  <c r="BN170" i="1"/>
  <c r="Z170" i="1"/>
  <c r="Y177" i="1"/>
  <c r="BP176" i="1"/>
  <c r="BN176" i="1"/>
  <c r="Z176" i="1"/>
  <c r="Z177" i="1" s="1"/>
  <c r="BP180" i="1"/>
  <c r="BN180" i="1"/>
  <c r="Z180" i="1"/>
  <c r="BP193" i="1"/>
  <c r="BN193" i="1"/>
  <c r="Z193" i="1"/>
  <c r="BP197" i="1"/>
  <c r="BN197" i="1"/>
  <c r="Z197" i="1"/>
  <c r="BP209" i="1"/>
  <c r="BN209" i="1"/>
  <c r="Z209" i="1"/>
  <c r="BP219" i="1"/>
  <c r="BN219" i="1"/>
  <c r="Z219" i="1"/>
  <c r="BP228" i="1"/>
  <c r="BN228" i="1"/>
  <c r="Z228" i="1"/>
  <c r="BP239" i="1"/>
  <c r="BN239" i="1"/>
  <c r="Z239" i="1"/>
  <c r="BP252" i="1"/>
  <c r="BN252" i="1"/>
  <c r="Z252" i="1"/>
  <c r="BP269" i="1"/>
  <c r="BN269" i="1"/>
  <c r="Z269" i="1"/>
  <c r="BP292" i="1"/>
  <c r="BN292" i="1"/>
  <c r="Z292" i="1"/>
  <c r="BP333" i="1"/>
  <c r="BN333" i="1"/>
  <c r="Z333" i="1"/>
  <c r="BP353" i="1"/>
  <c r="BN353" i="1"/>
  <c r="Z353" i="1"/>
  <c r="BP367" i="1"/>
  <c r="BN367" i="1"/>
  <c r="Z367" i="1"/>
  <c r="BP376" i="1"/>
  <c r="BN376" i="1"/>
  <c r="Z376" i="1"/>
  <c r="BP382" i="1"/>
  <c r="BN382" i="1"/>
  <c r="Z382" i="1"/>
  <c r="BP409" i="1"/>
  <c r="BN409" i="1"/>
  <c r="Z409" i="1"/>
  <c r="Y421" i="1"/>
  <c r="BP419" i="1"/>
  <c r="BN419" i="1"/>
  <c r="Z419" i="1"/>
  <c r="BP425" i="1"/>
  <c r="BN425" i="1"/>
  <c r="Z425" i="1"/>
  <c r="BP437" i="1"/>
  <c r="BN437" i="1"/>
  <c r="Z437" i="1"/>
  <c r="BP453" i="1"/>
  <c r="BN453" i="1"/>
  <c r="Z453" i="1"/>
  <c r="BP469" i="1"/>
  <c r="BN469" i="1"/>
  <c r="Z469" i="1"/>
  <c r="BP475" i="1"/>
  <c r="BN475" i="1"/>
  <c r="Z475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153" i="1"/>
  <c r="Y189" i="1"/>
  <c r="Y371" i="1"/>
  <c r="Y447" i="1"/>
  <c r="Y455" i="1"/>
  <c r="BP477" i="1"/>
  <c r="BN477" i="1"/>
  <c r="BP484" i="1"/>
  <c r="BN484" i="1"/>
  <c r="Z484" i="1"/>
  <c r="BP499" i="1"/>
  <c r="BN499" i="1"/>
  <c r="Z499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Z621" i="1" s="1"/>
  <c r="BP619" i="1"/>
  <c r="BN619" i="1"/>
  <c r="Z619" i="1"/>
  <c r="H9" i="1"/>
  <c r="A10" i="1"/>
  <c r="B652" i="1"/>
  <c r="X643" i="1"/>
  <c r="X644" i="1"/>
  <c r="Z23" i="1"/>
  <c r="BN23" i="1"/>
  <c r="BP23" i="1"/>
  <c r="Z25" i="1"/>
  <c r="BN25" i="1"/>
  <c r="Y26" i="1"/>
  <c r="X642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Z45" i="1"/>
  <c r="Z46" i="1" s="1"/>
  <c r="BN45" i="1"/>
  <c r="BP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BP61" i="1"/>
  <c r="BN61" i="1"/>
  <c r="BP63" i="1"/>
  <c r="BN63" i="1"/>
  <c r="Z63" i="1"/>
  <c r="Y65" i="1"/>
  <c r="Y74" i="1"/>
  <c r="BP67" i="1"/>
  <c r="BN67" i="1"/>
  <c r="Z67" i="1"/>
  <c r="BP71" i="1"/>
  <c r="BN71" i="1"/>
  <c r="Z71" i="1"/>
  <c r="Y82" i="1"/>
  <c r="BP79" i="1"/>
  <c r="BN79" i="1"/>
  <c r="Z79" i="1"/>
  <c r="BP87" i="1"/>
  <c r="BN87" i="1"/>
  <c r="Z87" i="1"/>
  <c r="E652" i="1"/>
  <c r="Y95" i="1"/>
  <c r="BP92" i="1"/>
  <c r="BN92" i="1"/>
  <c r="Z92" i="1"/>
  <c r="BP100" i="1"/>
  <c r="BN100" i="1"/>
  <c r="Z100" i="1"/>
  <c r="BP103" i="1"/>
  <c r="BN103" i="1"/>
  <c r="Z103" i="1"/>
  <c r="BP111" i="1"/>
  <c r="BN111" i="1"/>
  <c r="Z111" i="1"/>
  <c r="BP119" i="1"/>
  <c r="BN119" i="1"/>
  <c r="Z119" i="1"/>
  <c r="Y132" i="1"/>
  <c r="BP123" i="1"/>
  <c r="BN123" i="1"/>
  <c r="Z123" i="1"/>
  <c r="BP126" i="1"/>
  <c r="BN126" i="1"/>
  <c r="Z126" i="1"/>
  <c r="BP131" i="1"/>
  <c r="BN131" i="1"/>
  <c r="Z131" i="1"/>
  <c r="Y133" i="1"/>
  <c r="Y138" i="1"/>
  <c r="BP135" i="1"/>
  <c r="BN135" i="1"/>
  <c r="Z135" i="1"/>
  <c r="Z137" i="1" s="1"/>
  <c r="BP152" i="1"/>
  <c r="BN152" i="1"/>
  <c r="Z152" i="1"/>
  <c r="Z153" i="1" s="1"/>
  <c r="Y154" i="1"/>
  <c r="H652" i="1"/>
  <c r="Y158" i="1"/>
  <c r="BP157" i="1"/>
  <c r="BN157" i="1"/>
  <c r="Z157" i="1"/>
  <c r="Z158" i="1" s="1"/>
  <c r="Y159" i="1"/>
  <c r="Y166" i="1"/>
  <c r="BP161" i="1"/>
  <c r="BN161" i="1"/>
  <c r="Z161" i="1"/>
  <c r="BP165" i="1"/>
  <c r="BN165" i="1"/>
  <c r="Z165" i="1"/>
  <c r="Y167" i="1"/>
  <c r="Y172" i="1"/>
  <c r="BP169" i="1"/>
  <c r="BN169" i="1"/>
  <c r="Z169" i="1"/>
  <c r="Y188" i="1"/>
  <c r="BP183" i="1"/>
  <c r="BN183" i="1"/>
  <c r="Z183" i="1"/>
  <c r="BP187" i="1"/>
  <c r="BN187" i="1"/>
  <c r="Z187" i="1"/>
  <c r="J652" i="1"/>
  <c r="Y195" i="1"/>
  <c r="BP192" i="1"/>
  <c r="BN192" i="1"/>
  <c r="Z192" i="1"/>
  <c r="Y199" i="1"/>
  <c r="BP204" i="1"/>
  <c r="BN204" i="1"/>
  <c r="Z204" i="1"/>
  <c r="BP208" i="1"/>
  <c r="BN208" i="1"/>
  <c r="Z208" i="1"/>
  <c r="Y225" i="1"/>
  <c r="BP216" i="1"/>
  <c r="BN216" i="1"/>
  <c r="Z216" i="1"/>
  <c r="BP220" i="1"/>
  <c r="BN220" i="1"/>
  <c r="Z220" i="1"/>
  <c r="Y232" i="1"/>
  <c r="BP227" i="1"/>
  <c r="BN227" i="1"/>
  <c r="Z227" i="1"/>
  <c r="Y231" i="1"/>
  <c r="BP236" i="1"/>
  <c r="BN236" i="1"/>
  <c r="Z236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Q652" i="1"/>
  <c r="Y296" i="1"/>
  <c r="BP289" i="1"/>
  <c r="BN289" i="1"/>
  <c r="Z289" i="1"/>
  <c r="BP293" i="1"/>
  <c r="BN293" i="1"/>
  <c r="Z293" i="1"/>
  <c r="BP328" i="1"/>
  <c r="BN328" i="1"/>
  <c r="Z328" i="1"/>
  <c r="Z329" i="1" s="1"/>
  <c r="T652" i="1"/>
  <c r="Y330" i="1"/>
  <c r="Y335" i="1"/>
  <c r="BP332" i="1"/>
  <c r="BN332" i="1"/>
  <c r="Z332" i="1"/>
  <c r="Z334" i="1" s="1"/>
  <c r="BP350" i="1"/>
  <c r="BN350" i="1"/>
  <c r="Z350" i="1"/>
  <c r="BP354" i="1"/>
  <c r="BN354" i="1"/>
  <c r="Z354" i="1"/>
  <c r="Y356" i="1"/>
  <c r="Y363" i="1"/>
  <c r="Y362" i="1"/>
  <c r="BP358" i="1"/>
  <c r="BN358" i="1"/>
  <c r="Z358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52" i="1"/>
  <c r="Y417" i="1"/>
  <c r="BP406" i="1"/>
  <c r="BN406" i="1"/>
  <c r="Z406" i="1"/>
  <c r="Y416" i="1"/>
  <c r="BP410" i="1"/>
  <c r="BN410" i="1"/>
  <c r="Z410" i="1"/>
  <c r="BP414" i="1"/>
  <c r="BN414" i="1"/>
  <c r="Z414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Y485" i="1"/>
  <c r="F9" i="1"/>
  <c r="J9" i="1"/>
  <c r="Y41" i="1"/>
  <c r="Y58" i="1"/>
  <c r="BP69" i="1"/>
  <c r="BN69" i="1"/>
  <c r="Z69" i="1"/>
  <c r="Y73" i="1"/>
  <c r="BP77" i="1"/>
  <c r="BN77" i="1"/>
  <c r="Z77" i="1"/>
  <c r="Z82" i="1" s="1"/>
  <c r="BP81" i="1"/>
  <c r="BN81" i="1"/>
  <c r="Z81" i="1"/>
  <c r="Y83" i="1"/>
  <c r="Y88" i="1"/>
  <c r="BP85" i="1"/>
  <c r="BN85" i="1"/>
  <c r="Z85" i="1"/>
  <c r="Z88" i="1" s="1"/>
  <c r="BP94" i="1"/>
  <c r="BN94" i="1"/>
  <c r="Z94" i="1"/>
  <c r="Y96" i="1"/>
  <c r="Y105" i="1"/>
  <c r="BP98" i="1"/>
  <c r="BN98" i="1"/>
  <c r="Z98" i="1"/>
  <c r="BP101" i="1"/>
  <c r="BN101" i="1"/>
  <c r="Z101" i="1"/>
  <c r="BP104" i="1"/>
  <c r="BN104" i="1"/>
  <c r="Z104" i="1"/>
  <c r="Y106" i="1"/>
  <c r="F652" i="1"/>
  <c r="Y114" i="1"/>
  <c r="BP109" i="1"/>
  <c r="BN109" i="1"/>
  <c r="Z109" i="1"/>
  <c r="Z114" i="1" s="1"/>
  <c r="BP113" i="1"/>
  <c r="BN113" i="1"/>
  <c r="Z113" i="1"/>
  <c r="Y115" i="1"/>
  <c r="Y120" i="1"/>
  <c r="BP117" i="1"/>
  <c r="BN117" i="1"/>
  <c r="Z117" i="1"/>
  <c r="Z120" i="1" s="1"/>
  <c r="BP125" i="1"/>
  <c r="BN125" i="1"/>
  <c r="Z125" i="1"/>
  <c r="BP129" i="1"/>
  <c r="BN129" i="1"/>
  <c r="Z129" i="1"/>
  <c r="BP142" i="1"/>
  <c r="BN142" i="1"/>
  <c r="Z142" i="1"/>
  <c r="Z143" i="1" s="1"/>
  <c r="Y144" i="1"/>
  <c r="Y149" i="1"/>
  <c r="BP146" i="1"/>
  <c r="BN146" i="1"/>
  <c r="Z146" i="1"/>
  <c r="Z148" i="1" s="1"/>
  <c r="BP163" i="1"/>
  <c r="BN163" i="1"/>
  <c r="Z163" i="1"/>
  <c r="BP181" i="1"/>
  <c r="BN181" i="1"/>
  <c r="Z181" i="1"/>
  <c r="Z188" i="1" s="1"/>
  <c r="BP185" i="1"/>
  <c r="BN185" i="1"/>
  <c r="Z185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Y244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BP268" i="1"/>
  <c r="BN268" i="1"/>
  <c r="Z268" i="1"/>
  <c r="BP272" i="1"/>
  <c r="BN272" i="1"/>
  <c r="Z272" i="1"/>
  <c r="Y274" i="1"/>
  <c r="O652" i="1"/>
  <c r="Y278" i="1"/>
  <c r="BP277" i="1"/>
  <c r="BN277" i="1"/>
  <c r="Z277" i="1"/>
  <c r="Z278" i="1" s="1"/>
  <c r="Y279" i="1"/>
  <c r="P652" i="1"/>
  <c r="Y285" i="1"/>
  <c r="BP282" i="1"/>
  <c r="BN282" i="1"/>
  <c r="Z282" i="1"/>
  <c r="Z285" i="1" s="1"/>
  <c r="BP291" i="1"/>
  <c r="BN291" i="1"/>
  <c r="Z291" i="1"/>
  <c r="Y295" i="1"/>
  <c r="BP308" i="1"/>
  <c r="BN308" i="1"/>
  <c r="Z308" i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Z323" i="1" s="1"/>
  <c r="Y329" i="1"/>
  <c r="Y334" i="1"/>
  <c r="BP348" i="1"/>
  <c r="BN348" i="1"/>
  <c r="Z348" i="1"/>
  <c r="BP352" i="1"/>
  <c r="BN352" i="1"/>
  <c r="Z352" i="1"/>
  <c r="BP360" i="1"/>
  <c r="BN360" i="1"/>
  <c r="Z360" i="1"/>
  <c r="BP436" i="1"/>
  <c r="BN436" i="1"/>
  <c r="Z436" i="1"/>
  <c r="BP440" i="1"/>
  <c r="BN440" i="1"/>
  <c r="Z440" i="1"/>
  <c r="BP500" i="1"/>
  <c r="BN500" i="1"/>
  <c r="Z500" i="1"/>
  <c r="Y502" i="1"/>
  <c r="Y508" i="1"/>
  <c r="BP505" i="1"/>
  <c r="BN505" i="1"/>
  <c r="Z505" i="1"/>
  <c r="AB652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G652" i="1"/>
  <c r="Y143" i="1"/>
  <c r="I652" i="1"/>
  <c r="Y178" i="1"/>
  <c r="Y243" i="1"/>
  <c r="R652" i="1"/>
  <c r="Y301" i="1"/>
  <c r="Y344" i="1"/>
  <c r="V652" i="1"/>
  <c r="Y355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Z442" i="1" s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Z501" i="1" s="1"/>
  <c r="BP506" i="1"/>
  <c r="BN506" i="1"/>
  <c r="Z506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Z566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589" i="1" l="1"/>
  <c r="Y643" i="1"/>
  <c r="Y644" i="1"/>
  <c r="Z606" i="1"/>
  <c r="Z421" i="1"/>
  <c r="Z309" i="1"/>
  <c r="Z224" i="1"/>
  <c r="Z243" i="1"/>
  <c r="Z194" i="1"/>
  <c r="Z171" i="1"/>
  <c r="Z64" i="1"/>
  <c r="Z57" i="1"/>
  <c r="Y642" i="1"/>
  <c r="Z26" i="1"/>
  <c r="Z627" i="1"/>
  <c r="Z614" i="1"/>
  <c r="Z596" i="1"/>
  <c r="Z545" i="1"/>
  <c r="Z508" i="1"/>
  <c r="Z355" i="1"/>
  <c r="Z273" i="1"/>
  <c r="Z210" i="1"/>
  <c r="Z480" i="1"/>
  <c r="Z362" i="1"/>
  <c r="Z295" i="1"/>
  <c r="Z132" i="1"/>
  <c r="Z95" i="1"/>
  <c r="Z41" i="1"/>
  <c r="Y646" i="1"/>
  <c r="Z538" i="1"/>
  <c r="Z256" i="1"/>
  <c r="Z105" i="1"/>
  <c r="Z416" i="1"/>
  <c r="Z390" i="1"/>
  <c r="Z384" i="1"/>
  <c r="Z231" i="1"/>
  <c r="Z166" i="1"/>
  <c r="Z73" i="1"/>
  <c r="X645" i="1"/>
  <c r="Z647" i="1" l="1"/>
  <c r="Y645" i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<sst xmlns="http://schemas.openxmlformats.org/spreadsheetml/2006/main" count="3014" uniqueCount="1073">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</sst>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92" sqref="AA92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45717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Суббота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0.5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hidden="1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hidden="1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hidden="1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hidden="1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500</v>
      </c>
      <c r="Y92" s="742">
        <f>IFERROR(IF(X92="",0,CEILING((X92/$H92),1)*$H92),"")</f>
        <v>507.6</v>
      </c>
      <c r="Z92" s="36">
        <f>IFERROR(IF(Y92=0,"",ROUNDUP(Y92/H92,0)*0.01898),"")</f>
        <v>0.89205999999999996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520.1388888888888</v>
      </c>
      <c r="BN92" s="64">
        <f>IFERROR(Y92*I92/H92,"0")</f>
        <v>528.04499999999996</v>
      </c>
      <c r="BO92" s="64">
        <f>IFERROR(1/J92*(X92/H92),"0")</f>
        <v>0.72337962962962954</v>
      </c>
      <c r="BP92" s="64">
        <f>IFERROR(1/J92*(Y92/H92),"0")</f>
        <v>0.734375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46.296296296296291</v>
      </c>
      <c r="Y95" s="743">
        <f>IFERROR(Y92/H92,"0")+IFERROR(Y93/H93,"0")+IFERROR(Y94/H94,"0")</f>
        <v>47</v>
      </c>
      <c r="Z95" s="743">
        <f>IFERROR(IF(Z92="",0,Z92),"0")+IFERROR(IF(Z93="",0,Z93),"0")+IFERROR(IF(Z94="",0,Z94),"0")</f>
        <v>0.89205999999999996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500</v>
      </c>
      <c r="Y96" s="743">
        <f>IFERROR(SUM(Y92:Y94),"0")</f>
        <v>507.6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hidden="1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500</v>
      </c>
      <c r="Y110" s="742">
        <f>IFERROR(IF(X110="",0,CEILING((X110/$H110),1)*$H110),"")</f>
        <v>503.99999999999994</v>
      </c>
      <c r="Z110" s="36">
        <f>IFERROR(IF(Y110=0,"",ROUNDUP(Y110/H110,0)*0.01898),"")</f>
        <v>0.85409999999999997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519.41964285714289</v>
      </c>
      <c r="BN110" s="64">
        <f>IFERROR(Y110*I110/H110,"0")</f>
        <v>523.57499999999993</v>
      </c>
      <c r="BO110" s="64">
        <f>IFERROR(1/J110*(X110/H110),"0")</f>
        <v>0.6975446428571429</v>
      </c>
      <c r="BP110" s="64">
        <f>IFERROR(1/J110*(Y110/H110),"0")</f>
        <v>0.703125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44.642857142857146</v>
      </c>
      <c r="Y114" s="743">
        <f>IFERROR(Y109/H109,"0")+IFERROR(Y110/H110,"0")+IFERROR(Y111/H111,"0")+IFERROR(Y112/H112,"0")+IFERROR(Y113/H113,"0")</f>
        <v>45</v>
      </c>
      <c r="Z114" s="743">
        <f>IFERROR(IF(Z109="",0,Z109),"0")+IFERROR(IF(Z110="",0,Z110),"0")+IFERROR(IF(Z111="",0,Z111),"0")+IFERROR(IF(Z112="",0,Z112),"0")+IFERROR(IF(Z113="",0,Z113),"0")</f>
        <v>0.85409999999999997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500</v>
      </c>
      <c r="Y115" s="743">
        <f>IFERROR(SUM(Y109:Y113),"0")</f>
        <v>503.99999999999994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hidden="1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hidden="1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hidden="1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hidden="1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idden="1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hidden="1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1500</v>
      </c>
      <c r="Y406" s="742">
        <f t="shared" ref="Y406:Y415" si="77">IFERROR(IF(X406="",0,CEILING((X406/$H406),1)*$H406),"")</f>
        <v>1500</v>
      </c>
      <c r="Z406" s="36">
        <f>IFERROR(IF(Y406=0,"",ROUNDUP(Y406/H406,0)*0.02175),"")</f>
        <v>2.1749999999999998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1548</v>
      </c>
      <c r="BN406" s="64">
        <f t="shared" ref="BN406:BN415" si="79">IFERROR(Y406*I406/H406,"0")</f>
        <v>1548</v>
      </c>
      <c r="BO406" s="64">
        <f t="shared" ref="BO406:BO415" si="80">IFERROR(1/J406*(X406/H406),"0")</f>
        <v>2.083333333333333</v>
      </c>
      <c r="BP406" s="64">
        <f t="shared" ref="BP406:BP415" si="81">IFERROR(1/J406*(Y406/H406),"0")</f>
        <v>2.083333333333333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100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100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2.1749999999999998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1500</v>
      </c>
      <c r="Y417" s="743">
        <f>IFERROR(SUM(Y406:Y415),"0")</f>
        <v>1500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1000</v>
      </c>
      <c r="Y419" s="742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66.666666666666671</v>
      </c>
      <c r="Y421" s="743">
        <f>IFERROR(Y419/H419,"0")+IFERROR(Y420/H420,"0")</f>
        <v>67</v>
      </c>
      <c r="Z421" s="743">
        <f>IFERROR(IF(Z419="",0,Z419),"0")+IFERROR(IF(Z420="",0,Z420),"0")</f>
        <v>1.4572499999999999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1000</v>
      </c>
      <c r="Y422" s="743">
        <f>IFERROR(SUM(Y419:Y420),"0")</f>
        <v>1005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1110</v>
      </c>
      <c r="Y450" s="742">
        <f>IFERROR(IF(X450="",0,CEILING((X450/$H450),1)*$H450),"")</f>
        <v>1116</v>
      </c>
      <c r="Z450" s="36">
        <f>IFERROR(IF(Y450=0,"",ROUNDUP(Y450/H450,0)*0.01898),"")</f>
        <v>2.3535200000000001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1174.01</v>
      </c>
      <c r="BN450" s="64">
        <f>IFERROR(Y450*I450/H450,"0")</f>
        <v>1180.356</v>
      </c>
      <c r="BO450" s="64">
        <f>IFERROR(1/J450*(X450/H450),"0")</f>
        <v>1.9270833333333333</v>
      </c>
      <c r="BP450" s="64">
        <f>IFERROR(1/J450*(Y450/H450),"0")</f>
        <v>1.9375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123.33333333333333</v>
      </c>
      <c r="Y455" s="743">
        <f>IFERROR(Y450/H450,"0")+IFERROR(Y451/H451,"0")+IFERROR(Y452/H452,"0")+IFERROR(Y453/H453,"0")+IFERROR(Y454/H454,"0")</f>
        <v>124</v>
      </c>
      <c r="Z455" s="743">
        <f>IFERROR(IF(Z450="",0,Z450),"0")+IFERROR(IF(Z451="",0,Z451),"0")+IFERROR(IF(Z452="",0,Z452),"0")+IFERROR(IF(Z453="",0,Z453),"0")+IFERROR(IF(Z454="",0,Z454),"0")</f>
        <v>2.3535200000000001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1110</v>
      </c>
      <c r="Y456" s="743">
        <f>IFERROR(SUM(Y450:Y454),"0")</f>
        <v>1116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1000</v>
      </c>
      <c r="Y525" s="742">
        <f t="shared" si="93"/>
        <v>1003.2</v>
      </c>
      <c r="Z525" s="36">
        <f t="shared" si="94"/>
        <v>2.2724000000000002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1068.1818181818182</v>
      </c>
      <c r="BN525" s="64">
        <f t="shared" si="96"/>
        <v>1071.5999999999999</v>
      </c>
      <c r="BO525" s="64">
        <f t="shared" si="97"/>
        <v>1.821095571095571</v>
      </c>
      <c r="BP525" s="64">
        <f t="shared" si="98"/>
        <v>1.8269230769230771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189.39393939393938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190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2.2724000000000002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1000</v>
      </c>
      <c r="Y539" s="743">
        <f>IFERROR(SUM(Y522:Y537),"0")</f>
        <v>1003.2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500</v>
      </c>
      <c r="Y550" s="742">
        <f t="shared" si="99"/>
        <v>501.6</v>
      </c>
      <c r="Z550" s="36">
        <f>IFERROR(IF(Y550=0,"",ROUNDUP(Y550/H550,0)*0.01196),"")</f>
        <v>1.1362000000000001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534.09090909090912</v>
      </c>
      <c r="BN550" s="64">
        <f t="shared" si="101"/>
        <v>535.79999999999995</v>
      </c>
      <c r="BO550" s="64">
        <f t="shared" si="102"/>
        <v>0.91054778554778548</v>
      </c>
      <c r="BP550" s="64">
        <f t="shared" si="103"/>
        <v>0.91346153846153855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94.696969696969688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95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1.1362000000000001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500</v>
      </c>
      <c r="Y561" s="743">
        <f>IFERROR(SUM(Y548:Y559),"0")</f>
        <v>501.6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6110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6137.4000000000005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6395.841259018759</v>
      </c>
      <c r="Y643" s="743">
        <f>IFERROR(SUM(BN22:BN639),"0")</f>
        <v>6424.5359999999991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10</v>
      </c>
      <c r="Y644" s="38">
        <f>ROUNDUP(SUM(BP22:BP639),0)</f>
        <v>10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6645.841259018759</v>
      </c>
      <c r="Y645" s="743">
        <f>GrossWeightTotalR+PalletQtyTotalR*25</f>
        <v>6674.5359999999991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665.03006253006242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668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11.14053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507.6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503.99999999999994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2505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1116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1504.8000000000002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10,00"/>
        <filter val="1 500,00"/>
        <filter val="10"/>
        <filter val="100,00"/>
        <filter val="123,33"/>
        <filter val="189,39"/>
        <filter val="44,64"/>
        <filter val="46,30"/>
        <filter val="500,00"/>
        <filter val="6 110,00"/>
        <filter val="6 395,84"/>
        <filter val="6 645,84"/>
        <filter val="66,67"/>
        <filter val="665,03"/>
        <filter val="94,7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2025-02-27T10:49:00Z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