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70360A-7BE3-4272-8ACE-000715A7A5B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Y631" i="1"/>
  <c r="X631" i="1"/>
  <c r="BP630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Z618" i="1" s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Z605" i="1" s="1"/>
  <c r="BO604" i="1"/>
  <c r="BM604" i="1"/>
  <c r="Y604" i="1"/>
  <c r="Z604" i="1" s="1"/>
  <c r="BO603" i="1"/>
  <c r="BM603" i="1"/>
  <c r="Y603" i="1"/>
  <c r="BP602" i="1"/>
  <c r="BO602" i="1"/>
  <c r="BM602" i="1"/>
  <c r="Y602" i="1"/>
  <c r="BN602" i="1" s="1"/>
  <c r="BO601" i="1"/>
  <c r="BM601" i="1"/>
  <c r="Y601" i="1"/>
  <c r="Z601" i="1" s="1"/>
  <c r="BO600" i="1"/>
  <c r="BM600" i="1"/>
  <c r="Y600" i="1"/>
  <c r="Z600" i="1" s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P588" i="1"/>
  <c r="BO588" i="1"/>
  <c r="BM588" i="1"/>
  <c r="Y588" i="1"/>
  <c r="BN588" i="1" s="1"/>
  <c r="BO587" i="1"/>
  <c r="BM587" i="1"/>
  <c r="Y587" i="1"/>
  <c r="Z587" i="1" s="1"/>
  <c r="BO586" i="1"/>
  <c r="BM586" i="1"/>
  <c r="Y586" i="1"/>
  <c r="BO585" i="1"/>
  <c r="BM585" i="1"/>
  <c r="Y585" i="1"/>
  <c r="BP584" i="1"/>
  <c r="BO584" i="1"/>
  <c r="BM584" i="1"/>
  <c r="Y584" i="1"/>
  <c r="BN584" i="1" s="1"/>
  <c r="BO583" i="1"/>
  <c r="BM583" i="1"/>
  <c r="Y583" i="1"/>
  <c r="Z583" i="1" s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Z570" i="1" s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BP563" i="1" s="1"/>
  <c r="P563" i="1"/>
  <c r="X561" i="1"/>
  <c r="X560" i="1"/>
  <c r="BO559" i="1"/>
  <c r="BM559" i="1"/>
  <c r="Y559" i="1"/>
  <c r="Z559" i="1" s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Z553" i="1" s="1"/>
  <c r="BO552" i="1"/>
  <c r="BM552" i="1"/>
  <c r="Y552" i="1"/>
  <c r="BO551" i="1"/>
  <c r="BM551" i="1"/>
  <c r="Y551" i="1"/>
  <c r="BP550" i="1"/>
  <c r="BO550" i="1"/>
  <c r="BM550" i="1"/>
  <c r="Y550" i="1"/>
  <c r="BN550" i="1" s="1"/>
  <c r="BO549" i="1"/>
  <c r="BM549" i="1"/>
  <c r="Y549" i="1"/>
  <c r="Z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M533" i="1"/>
  <c r="Y533" i="1"/>
  <c r="BN533" i="1" s="1"/>
  <c r="P533" i="1"/>
  <c r="BO532" i="1"/>
  <c r="BM532" i="1"/>
  <c r="Y532" i="1"/>
  <c r="BO531" i="1"/>
  <c r="BM531" i="1"/>
  <c r="Y531" i="1"/>
  <c r="P531" i="1"/>
  <c r="BO530" i="1"/>
  <c r="BM530" i="1"/>
  <c r="Y530" i="1"/>
  <c r="Z530" i="1" s="1"/>
  <c r="BO529" i="1"/>
  <c r="BM529" i="1"/>
  <c r="Y529" i="1"/>
  <c r="Z529" i="1" s="1"/>
  <c r="P529" i="1"/>
  <c r="BO528" i="1"/>
  <c r="BM528" i="1"/>
  <c r="Y528" i="1"/>
  <c r="P528" i="1"/>
  <c r="BO527" i="1"/>
  <c r="BM527" i="1"/>
  <c r="Y527" i="1"/>
  <c r="Z527" i="1" s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Z499" i="1" s="1"/>
  <c r="BO498" i="1"/>
  <c r="BM498" i="1"/>
  <c r="Z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Z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O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Z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59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Z450" i="1" s="1"/>
  <c r="X448" i="1"/>
  <c r="X447" i="1"/>
  <c r="BO446" i="1"/>
  <c r="BM446" i="1"/>
  <c r="Y446" i="1"/>
  <c r="P446" i="1"/>
  <c r="BO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Z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P425" i="1"/>
  <c r="BO425" i="1"/>
  <c r="BM425" i="1"/>
  <c r="Y425" i="1"/>
  <c r="BN425" i="1" s="1"/>
  <c r="BO424" i="1"/>
  <c r="BM424" i="1"/>
  <c r="Y424" i="1"/>
  <c r="Y426" i="1" s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Z415" i="1" s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Z407" i="1" s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M399" i="1"/>
  <c r="Y399" i="1"/>
  <c r="BN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Z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Z376" i="1" s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Z369" i="1" s="1"/>
  <c r="P369" i="1"/>
  <c r="BO368" i="1"/>
  <c r="BM368" i="1"/>
  <c r="Y368" i="1"/>
  <c r="P368" i="1"/>
  <c r="BP367" i="1"/>
  <c r="BO367" i="1"/>
  <c r="BM367" i="1"/>
  <c r="Y367" i="1"/>
  <c r="BN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Z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Z354" i="1" s="1"/>
  <c r="P354" i="1"/>
  <c r="BO353" i="1"/>
  <c r="BM353" i="1"/>
  <c r="Y353" i="1"/>
  <c r="P353" i="1"/>
  <c r="BP352" i="1"/>
  <c r="BO352" i="1"/>
  <c r="BM352" i="1"/>
  <c r="Y352" i="1"/>
  <c r="BN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Z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Z332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Z321" i="1" s="1"/>
  <c r="P321" i="1"/>
  <c r="X319" i="1"/>
  <c r="Y318" i="1"/>
  <c r="X318" i="1"/>
  <c r="BP317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Z2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P271" i="1"/>
  <c r="BP270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Z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X225" i="1"/>
  <c r="X224" i="1"/>
  <c r="BO223" i="1"/>
  <c r="BM223" i="1"/>
  <c r="Y223" i="1"/>
  <c r="P223" i="1"/>
  <c r="BO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P208" i="1"/>
  <c r="BO208" i="1"/>
  <c r="BM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Z192" i="1"/>
  <c r="Y192" i="1"/>
  <c r="P192" i="1"/>
  <c r="X189" i="1"/>
  <c r="X188" i="1"/>
  <c r="BO187" i="1"/>
  <c r="BN187" i="1"/>
  <c r="BM187" i="1"/>
  <c r="Z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Z185" i="1" s="1"/>
  <c r="P185" i="1"/>
  <c r="BO184" i="1"/>
  <c r="BM184" i="1"/>
  <c r="Y184" i="1"/>
  <c r="BP184" i="1" s="1"/>
  <c r="P184" i="1"/>
  <c r="BO183" i="1"/>
  <c r="BM183" i="1"/>
  <c r="Y183" i="1"/>
  <c r="Z183" i="1" s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N169" i="1"/>
  <c r="BM169" i="1"/>
  <c r="Z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M163" i="1"/>
  <c r="Y163" i="1"/>
  <c r="BN163" i="1" s="1"/>
  <c r="P163" i="1"/>
  <c r="BO162" i="1"/>
  <c r="BM162" i="1"/>
  <c r="Y162" i="1"/>
  <c r="BP162" i="1" s="1"/>
  <c r="P162" i="1"/>
  <c r="BO161" i="1"/>
  <c r="BM161" i="1"/>
  <c r="Y161" i="1"/>
  <c r="Z161" i="1" s="1"/>
  <c r="P161" i="1"/>
  <c r="X159" i="1"/>
  <c r="X158" i="1"/>
  <c r="BO157" i="1"/>
  <c r="BM157" i="1"/>
  <c r="Y157" i="1"/>
  <c r="Y158" i="1" s="1"/>
  <c r="P157" i="1"/>
  <c r="X154" i="1"/>
  <c r="X153" i="1"/>
  <c r="BO152" i="1"/>
  <c r="BM152" i="1"/>
  <c r="Y152" i="1"/>
  <c r="Z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X144" i="1"/>
  <c r="X143" i="1"/>
  <c r="BP142" i="1"/>
  <c r="BO142" i="1"/>
  <c r="BM142" i="1"/>
  <c r="Y142" i="1"/>
  <c r="BN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Z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Z126" i="1"/>
  <c r="Y126" i="1"/>
  <c r="BP125" i="1"/>
  <c r="BO125" i="1"/>
  <c r="BM125" i="1"/>
  <c r="Y125" i="1"/>
  <c r="P125" i="1"/>
  <c r="BO124" i="1"/>
  <c r="BM124" i="1"/>
  <c r="Y124" i="1"/>
  <c r="BP124" i="1" s="1"/>
  <c r="P124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Z109" i="1" s="1"/>
  <c r="P109" i="1"/>
  <c r="X106" i="1"/>
  <c r="X105" i="1"/>
  <c r="BP104" i="1"/>
  <c r="BO104" i="1"/>
  <c r="BM104" i="1"/>
  <c r="Y104" i="1"/>
  <c r="BN104" i="1" s="1"/>
  <c r="BO103" i="1"/>
  <c r="BM103" i="1"/>
  <c r="Y103" i="1"/>
  <c r="Z103" i="1" s="1"/>
  <c r="P103" i="1"/>
  <c r="BO102" i="1"/>
  <c r="BM102" i="1"/>
  <c r="Y102" i="1"/>
  <c r="BP102" i="1" s="1"/>
  <c r="P102" i="1"/>
  <c r="BP101" i="1"/>
  <c r="BO101" i="1"/>
  <c r="BM101" i="1"/>
  <c r="Y101" i="1"/>
  <c r="BO100" i="1"/>
  <c r="BM100" i="1"/>
  <c r="Y100" i="1"/>
  <c r="Z100" i="1" s="1"/>
  <c r="P100" i="1"/>
  <c r="BO99" i="1"/>
  <c r="BM99" i="1"/>
  <c r="Y99" i="1"/>
  <c r="BP99" i="1" s="1"/>
  <c r="P99" i="1"/>
  <c r="BO98" i="1"/>
  <c r="BM98" i="1"/>
  <c r="Z98" i="1"/>
  <c r="Y98" i="1"/>
  <c r="P98" i="1"/>
  <c r="X96" i="1"/>
  <c r="X95" i="1"/>
  <c r="BO94" i="1"/>
  <c r="BM94" i="1"/>
  <c r="Y94" i="1"/>
  <c r="Z94" i="1" s="1"/>
  <c r="P94" i="1"/>
  <c r="BO93" i="1"/>
  <c r="BM93" i="1"/>
  <c r="Y93" i="1"/>
  <c r="BP93" i="1" s="1"/>
  <c r="P93" i="1"/>
  <c r="BO92" i="1"/>
  <c r="BM92" i="1"/>
  <c r="Y92" i="1"/>
  <c r="Z92" i="1" s="1"/>
  <c r="P92" i="1"/>
  <c r="X89" i="1"/>
  <c r="X88" i="1"/>
  <c r="BO87" i="1"/>
  <c r="BM87" i="1"/>
  <c r="Y87" i="1"/>
  <c r="Z87" i="1" s="1"/>
  <c r="P87" i="1"/>
  <c r="BO86" i="1"/>
  <c r="BM86" i="1"/>
  <c r="Y86" i="1"/>
  <c r="BP86" i="1" s="1"/>
  <c r="P86" i="1"/>
  <c r="BO85" i="1"/>
  <c r="BM85" i="1"/>
  <c r="Z85" i="1"/>
  <c r="Y85" i="1"/>
  <c r="P85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Z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Z51" i="1"/>
  <c r="Y51" i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M38" i="1"/>
  <c r="Y38" i="1"/>
  <c r="BN38" i="1" s="1"/>
  <c r="P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N87" i="1" l="1"/>
  <c r="BP87" i="1"/>
  <c r="BN92" i="1"/>
  <c r="BP92" i="1"/>
  <c r="BN100" i="1"/>
  <c r="BP100" i="1"/>
  <c r="BN103" i="1"/>
  <c r="BP103" i="1"/>
  <c r="BN109" i="1"/>
  <c r="BP109" i="1"/>
  <c r="BN146" i="1"/>
  <c r="BN152" i="1"/>
  <c r="BP152" i="1"/>
  <c r="BN214" i="1"/>
  <c r="BP214" i="1"/>
  <c r="BP249" i="1"/>
  <c r="BN249" i="1"/>
  <c r="Z249" i="1"/>
  <c r="BP272" i="1"/>
  <c r="BN272" i="1"/>
  <c r="Z272" i="1"/>
  <c r="BP308" i="1"/>
  <c r="BN308" i="1"/>
  <c r="Z308" i="1"/>
  <c r="Y314" i="1"/>
  <c r="Z313" i="1"/>
  <c r="Z314" i="1" s="1"/>
  <c r="BN354" i="1"/>
  <c r="BP354" i="1"/>
  <c r="BP358" i="1"/>
  <c r="BN358" i="1"/>
  <c r="Z358" i="1"/>
  <c r="BN376" i="1"/>
  <c r="BP376" i="1"/>
  <c r="BN382" i="1"/>
  <c r="BP382" i="1"/>
  <c r="BN477" i="1"/>
  <c r="BP477" i="1"/>
  <c r="BN530" i="1"/>
  <c r="BP530" i="1"/>
  <c r="BN549" i="1"/>
  <c r="BP549" i="1"/>
  <c r="BN556" i="1"/>
  <c r="BP556" i="1"/>
  <c r="BP582" i="1"/>
  <c r="BN582" i="1"/>
  <c r="Z582" i="1"/>
  <c r="BN587" i="1"/>
  <c r="BP587" i="1"/>
  <c r="BN605" i="1"/>
  <c r="BP605" i="1"/>
  <c r="BN619" i="1"/>
  <c r="BP619" i="1"/>
  <c r="Z22" i="1"/>
  <c r="BN22" i="1"/>
  <c r="Z40" i="1"/>
  <c r="BN40" i="1"/>
  <c r="BP53" i="1"/>
  <c r="Z61" i="1"/>
  <c r="BN61" i="1"/>
  <c r="Z119" i="1"/>
  <c r="BN119" i="1"/>
  <c r="G652" i="1"/>
  <c r="Z157" i="1"/>
  <c r="Z158" i="1" s="1"/>
  <c r="BN157" i="1"/>
  <c r="BP157" i="1"/>
  <c r="Z165" i="1"/>
  <c r="BN165" i="1"/>
  <c r="Y189" i="1"/>
  <c r="BN185" i="1"/>
  <c r="BP185" i="1"/>
  <c r="BN204" i="1"/>
  <c r="BP204" i="1"/>
  <c r="Z220" i="1"/>
  <c r="BP220" i="1"/>
  <c r="BN220" i="1"/>
  <c r="BN238" i="1"/>
  <c r="BP238" i="1"/>
  <c r="BP255" i="1"/>
  <c r="BN255" i="1"/>
  <c r="Z255" i="1"/>
  <c r="BN284" i="1"/>
  <c r="BP284" i="1"/>
  <c r="BN369" i="1"/>
  <c r="BP369" i="1"/>
  <c r="BP375" i="1"/>
  <c r="BN375" i="1"/>
  <c r="Z375" i="1"/>
  <c r="BN407" i="1"/>
  <c r="BP407" i="1"/>
  <c r="BN411" i="1"/>
  <c r="BP411" i="1"/>
  <c r="BN424" i="1"/>
  <c r="BP424" i="1"/>
  <c r="BP435" i="1"/>
  <c r="BN435" i="1"/>
  <c r="Z435" i="1"/>
  <c r="BP469" i="1"/>
  <c r="BN469" i="1"/>
  <c r="Z469" i="1"/>
  <c r="BP484" i="1"/>
  <c r="BN484" i="1"/>
  <c r="Z484" i="1"/>
  <c r="BN493" i="1"/>
  <c r="Y494" i="1"/>
  <c r="BP493" i="1"/>
  <c r="BN527" i="1"/>
  <c r="BP527" i="1"/>
  <c r="BN559" i="1"/>
  <c r="BP559" i="1"/>
  <c r="BN563" i="1"/>
  <c r="Y566" i="1"/>
  <c r="Z569" i="1"/>
  <c r="Z571" i="1" s="1"/>
  <c r="Y571" i="1"/>
  <c r="BP569" i="1"/>
  <c r="BN583" i="1"/>
  <c r="BP583" i="1"/>
  <c r="BP586" i="1"/>
  <c r="BN586" i="1"/>
  <c r="Z586" i="1"/>
  <c r="BN601" i="1"/>
  <c r="BP601" i="1"/>
  <c r="BP639" i="1"/>
  <c r="BN639" i="1"/>
  <c r="Z639" i="1"/>
  <c r="BN227" i="1"/>
  <c r="BN229" i="1"/>
  <c r="BN266" i="1"/>
  <c r="BP266" i="1"/>
  <c r="BN289" i="1"/>
  <c r="BP289" i="1"/>
  <c r="BN321" i="1"/>
  <c r="BP321" i="1"/>
  <c r="BN348" i="1"/>
  <c r="BP348" i="1"/>
  <c r="Y362" i="1"/>
  <c r="BN361" i="1"/>
  <c r="BP361" i="1"/>
  <c r="BN388" i="1"/>
  <c r="BP388" i="1"/>
  <c r="BN439" i="1"/>
  <c r="BP439" i="1"/>
  <c r="BN450" i="1"/>
  <c r="BP450" i="1"/>
  <c r="BN499" i="1"/>
  <c r="BP499" i="1"/>
  <c r="BN553" i="1"/>
  <c r="BP553" i="1"/>
  <c r="BN618" i="1"/>
  <c r="BP618" i="1"/>
  <c r="BP206" i="1"/>
  <c r="BN206" i="1"/>
  <c r="BP36" i="1"/>
  <c r="BN36" i="1"/>
  <c r="BN63" i="1"/>
  <c r="Z63" i="1"/>
  <c r="BP94" i="1"/>
  <c r="BN94" i="1"/>
  <c r="BP198" i="1"/>
  <c r="BN198" i="1"/>
  <c r="Y261" i="1"/>
  <c r="Y260" i="1"/>
  <c r="BP259" i="1"/>
  <c r="BP264" i="1"/>
  <c r="BN264" i="1"/>
  <c r="BP282" i="1"/>
  <c r="BN282" i="1"/>
  <c r="Y334" i="1"/>
  <c r="BP332" i="1"/>
  <c r="BN332" i="1"/>
  <c r="BP437" i="1"/>
  <c r="BN437" i="1"/>
  <c r="Z437" i="1"/>
  <c r="BN451" i="1"/>
  <c r="Z451" i="1"/>
  <c r="BN468" i="1"/>
  <c r="BP468" i="1"/>
  <c r="BN498" i="1"/>
  <c r="BP498" i="1"/>
  <c r="BN125" i="1"/>
  <c r="Z125" i="1"/>
  <c r="BP192" i="1"/>
  <c r="BN192" i="1"/>
  <c r="Z198" i="1"/>
  <c r="BP222" i="1"/>
  <c r="BN222" i="1"/>
  <c r="BN247" i="1"/>
  <c r="Z247" i="1"/>
  <c r="Z259" i="1"/>
  <c r="Z260" i="1" s="1"/>
  <c r="Z264" i="1"/>
  <c r="Z282" i="1"/>
  <c r="BP445" i="1"/>
  <c r="BN445" i="1"/>
  <c r="BP475" i="1"/>
  <c r="BN475" i="1"/>
  <c r="BN529" i="1"/>
  <c r="BP529" i="1"/>
  <c r="BP551" i="1"/>
  <c r="Z551" i="1"/>
  <c r="BN551" i="1"/>
  <c r="BP557" i="1"/>
  <c r="Z557" i="1"/>
  <c r="BN557" i="1"/>
  <c r="BP600" i="1"/>
  <c r="BN600" i="1"/>
  <c r="BN604" i="1"/>
  <c r="BP604" i="1"/>
  <c r="BP242" i="1"/>
  <c r="BN242" i="1"/>
  <c r="BP409" i="1"/>
  <c r="BN409" i="1"/>
  <c r="BP441" i="1"/>
  <c r="BN441" i="1"/>
  <c r="BP585" i="1"/>
  <c r="BN585" i="1"/>
  <c r="BP24" i="1"/>
  <c r="BN24" i="1"/>
  <c r="Y46" i="1"/>
  <c r="BP44" i="1"/>
  <c r="BP51" i="1"/>
  <c r="BN51" i="1"/>
  <c r="BP63" i="1"/>
  <c r="BP71" i="1"/>
  <c r="BN71" i="1"/>
  <c r="Y137" i="1"/>
  <c r="BN135" i="1"/>
  <c r="Z135" i="1"/>
  <c r="Z206" i="1"/>
  <c r="Z242" i="1"/>
  <c r="BN259" i="1"/>
  <c r="Z291" i="1"/>
  <c r="Z409" i="1"/>
  <c r="Z441" i="1"/>
  <c r="BP565" i="1"/>
  <c r="BN565" i="1"/>
  <c r="Z585" i="1"/>
  <c r="Y167" i="1"/>
  <c r="BP161" i="1"/>
  <c r="BN161" i="1"/>
  <c r="X644" i="1"/>
  <c r="BP247" i="1"/>
  <c r="Z268" i="1"/>
  <c r="BN293" i="1"/>
  <c r="Z293" i="1"/>
  <c r="BN548" i="1"/>
  <c r="BP548" i="1"/>
  <c r="BN552" i="1"/>
  <c r="BP552" i="1"/>
  <c r="Z565" i="1"/>
  <c r="Y641" i="1"/>
  <c r="Y640" i="1"/>
  <c r="BP638" i="1"/>
  <c r="BN638" i="1"/>
  <c r="BP620" i="1"/>
  <c r="BN620" i="1"/>
  <c r="Z620" i="1"/>
  <c r="Y89" i="1"/>
  <c r="BP85" i="1"/>
  <c r="BN85" i="1"/>
  <c r="BN101" i="1"/>
  <c r="Z101" i="1"/>
  <c r="Z111" i="1"/>
  <c r="BP126" i="1"/>
  <c r="BN126" i="1"/>
  <c r="Y171" i="1"/>
  <c r="BP169" i="1"/>
  <c r="Z216" i="1"/>
  <c r="BP236" i="1"/>
  <c r="BN236" i="1"/>
  <c r="BP251" i="1"/>
  <c r="BN251" i="1"/>
  <c r="BN270" i="1"/>
  <c r="Z270" i="1"/>
  <c r="BN291" i="1"/>
  <c r="BP350" i="1"/>
  <c r="BN350" i="1"/>
  <c r="Y460" i="1"/>
  <c r="BP458" i="1"/>
  <c r="Z458" i="1"/>
  <c r="Z459" i="1" s="1"/>
  <c r="BN458" i="1"/>
  <c r="Y490" i="1"/>
  <c r="BP488" i="1"/>
  <c r="BN488" i="1"/>
  <c r="Z548" i="1"/>
  <c r="Z552" i="1"/>
  <c r="Y622" i="1"/>
  <c r="BP617" i="1"/>
  <c r="BN617" i="1"/>
  <c r="Z638" i="1"/>
  <c r="Z640" i="1" s="1"/>
  <c r="BN77" i="1"/>
  <c r="Z77" i="1"/>
  <c r="BP131" i="1"/>
  <c r="BN131" i="1"/>
  <c r="BP81" i="1"/>
  <c r="BN81" i="1"/>
  <c r="BN113" i="1"/>
  <c r="Z113" i="1"/>
  <c r="BP183" i="1"/>
  <c r="BN183" i="1"/>
  <c r="Y224" i="1"/>
  <c r="BN218" i="1"/>
  <c r="Z218" i="1"/>
  <c r="Z229" i="1"/>
  <c r="Z236" i="1"/>
  <c r="Z251" i="1"/>
  <c r="BN268" i="1"/>
  <c r="Z350" i="1"/>
  <c r="BP365" i="1"/>
  <c r="BN365" i="1"/>
  <c r="BP419" i="1"/>
  <c r="BN419" i="1"/>
  <c r="Z419" i="1"/>
  <c r="BP474" i="1"/>
  <c r="Z474" i="1"/>
  <c r="BN474" i="1"/>
  <c r="Z488" i="1"/>
  <c r="Z489" i="1" s="1"/>
  <c r="Y589" i="1"/>
  <c r="Y607" i="1"/>
  <c r="BP599" i="1"/>
  <c r="Z599" i="1"/>
  <c r="Y606" i="1"/>
  <c r="BN599" i="1"/>
  <c r="BP603" i="1"/>
  <c r="BN603" i="1"/>
  <c r="Z603" i="1"/>
  <c r="Z617" i="1"/>
  <c r="Y621" i="1"/>
  <c r="Y106" i="1"/>
  <c r="BP98" i="1"/>
  <c r="BN98" i="1"/>
  <c r="BN111" i="1"/>
  <c r="Y133" i="1"/>
  <c r="BP123" i="1"/>
  <c r="Y210" i="1"/>
  <c r="BN202" i="1"/>
  <c r="Z202" i="1"/>
  <c r="BN216" i="1"/>
  <c r="BP313" i="1"/>
  <c r="BN313" i="1"/>
  <c r="Z365" i="1"/>
  <c r="BP415" i="1"/>
  <c r="BN415" i="1"/>
  <c r="BP471" i="1"/>
  <c r="BN471" i="1"/>
  <c r="BP525" i="1"/>
  <c r="Z525" i="1"/>
  <c r="BN525" i="1"/>
  <c r="BP570" i="1"/>
  <c r="BN570" i="1"/>
  <c r="Y65" i="1"/>
  <c r="Y73" i="1"/>
  <c r="Y121" i="1"/>
  <c r="Z352" i="1"/>
  <c r="Z367" i="1"/>
  <c r="Z411" i="1"/>
  <c r="Z477" i="1"/>
  <c r="Z493" i="1"/>
  <c r="Z494" i="1" s="1"/>
  <c r="Z584" i="1"/>
  <c r="Z588" i="1"/>
  <c r="Z630" i="1"/>
  <c r="Z631" i="1" s="1"/>
  <c r="X646" i="1"/>
  <c r="Z38" i="1"/>
  <c r="D652" i="1"/>
  <c r="Z53" i="1"/>
  <c r="Z67" i="1"/>
  <c r="Z104" i="1"/>
  <c r="Z117" i="1"/>
  <c r="Z142" i="1"/>
  <c r="Y148" i="1"/>
  <c r="Z163" i="1"/>
  <c r="I652" i="1"/>
  <c r="Z208" i="1"/>
  <c r="Y231" i="1"/>
  <c r="Z238" i="1"/>
  <c r="Z253" i="1"/>
  <c r="Z284" i="1"/>
  <c r="Z317" i="1"/>
  <c r="Z318" i="1" s="1"/>
  <c r="Z382" i="1"/>
  <c r="Z399" i="1"/>
  <c r="Z425" i="1"/>
  <c r="Z533" i="1"/>
  <c r="Z550" i="1"/>
  <c r="Z556" i="1"/>
  <c r="Z602" i="1"/>
  <c r="Z619" i="1"/>
  <c r="Y572" i="1"/>
  <c r="Z146" i="1"/>
  <c r="Y200" i="1"/>
  <c r="Z227" i="1"/>
  <c r="Y278" i="1"/>
  <c r="Y427" i="1"/>
  <c r="Y567" i="1"/>
  <c r="BN569" i="1"/>
  <c r="BN630" i="1"/>
  <c r="C652" i="1"/>
  <c r="BN67" i="1"/>
  <c r="Y83" i="1"/>
  <c r="BN117" i="1"/>
  <c r="BN317" i="1"/>
  <c r="Z424" i="1"/>
  <c r="Z563" i="1"/>
  <c r="Y590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5" i="1"/>
  <c r="Y114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Z41" i="1" s="1"/>
  <c r="BN35" i="1"/>
  <c r="BP35" i="1"/>
  <c r="Z37" i="1"/>
  <c r="BN37" i="1"/>
  <c r="Z39" i="1"/>
  <c r="BN39" i="1"/>
  <c r="Y42" i="1"/>
  <c r="Z45" i="1"/>
  <c r="Z46" i="1" s="1"/>
  <c r="BN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Z88" i="1" s="1"/>
  <c r="BN86" i="1"/>
  <c r="E652" i="1"/>
  <c r="Z93" i="1"/>
  <c r="Z95" i="1" s="1"/>
  <c r="BN93" i="1"/>
  <c r="Y96" i="1"/>
  <c r="Z99" i="1"/>
  <c r="BN99" i="1"/>
  <c r="Z102" i="1"/>
  <c r="BN102" i="1"/>
  <c r="F652" i="1"/>
  <c r="Z110" i="1"/>
  <c r="BN110" i="1"/>
  <c r="Z112" i="1"/>
  <c r="BN112" i="1"/>
  <c r="Y115" i="1"/>
  <c r="Z118" i="1"/>
  <c r="Z120" i="1" s="1"/>
  <c r="BN118" i="1"/>
  <c r="Z124" i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BN147" i="1"/>
  <c r="Z151" i="1"/>
  <c r="Z153" i="1" s="1"/>
  <c r="BN151" i="1"/>
  <c r="BP151" i="1"/>
  <c r="H652" i="1"/>
  <c r="Y159" i="1"/>
  <c r="Z162" i="1"/>
  <c r="BN162" i="1"/>
  <c r="Z164" i="1"/>
  <c r="BN164" i="1"/>
  <c r="Z170" i="1"/>
  <c r="Z171" i="1" s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BP500" i="1"/>
  <c r="BN500" i="1"/>
  <c r="Z500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105" i="1" l="1"/>
  <c r="Z485" i="1"/>
  <c r="Z309" i="1"/>
  <c r="Z166" i="1"/>
  <c r="Z114" i="1"/>
  <c r="Z589" i="1"/>
  <c r="Z295" i="1"/>
  <c r="Z148" i="1"/>
  <c r="Z256" i="1"/>
  <c r="Z627" i="1"/>
  <c r="Z390" i="1"/>
  <c r="Z362" i="1"/>
  <c r="Z273" i="1"/>
  <c r="Z73" i="1"/>
  <c r="Z371" i="1"/>
  <c r="Z426" i="1"/>
  <c r="Z606" i="1"/>
  <c r="Z132" i="1"/>
  <c r="Y643" i="1"/>
  <c r="Z545" i="1"/>
  <c r="Z560" i="1"/>
  <c r="Z210" i="1"/>
  <c r="Y644" i="1"/>
  <c r="Z26" i="1"/>
  <c r="Z621" i="1"/>
  <c r="Z596" i="1"/>
  <c r="Z416" i="1"/>
  <c r="Z384" i="1"/>
  <c r="Z501" i="1"/>
  <c r="Z355" i="1"/>
  <c r="Z224" i="1"/>
  <c r="Z188" i="1"/>
  <c r="Z82" i="1"/>
  <c r="Y646" i="1"/>
  <c r="Z614" i="1"/>
  <c r="Z538" i="1"/>
  <c r="Z480" i="1"/>
  <c r="Z442" i="1"/>
  <c r="Z401" i="1"/>
  <c r="Z243" i="1"/>
  <c r="Y642" i="1"/>
  <c r="Y645" i="1" l="1"/>
  <c r="Z647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<sst xmlns="http://schemas.openxmlformats.org/spreadsheetml/2006/main" count="3014" uniqueCount="1073">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</sst>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86" sqref="AA8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13</v>
      </c>
      <c r="Y86" s="742">
        <f>IFERROR(IF(X86="",0,CEILING((X86/$H86),1)*$H86),"")</f>
        <v>16.8</v>
      </c>
      <c r="Z86" s="36">
        <f>IFERROR(IF(Y86=0,"",ROUNDUP(Y86/H86,0)*0.01898),"")</f>
        <v>3.7960000000000001E-2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13.803214285714285</v>
      </c>
      <c r="BN86" s="64">
        <f>IFERROR(Y86*I86/H86,"0")</f>
        <v>17.838000000000001</v>
      </c>
      <c r="BO86" s="64">
        <f>IFERROR(1/J86*(X86/H86),"0")</f>
        <v>2.4181547619047616E-2</v>
      </c>
      <c r="BP86" s="64">
        <f>IFERROR(1/J86*(Y86/H86),"0")</f>
        <v>3.125E-2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1.5476190476190474</v>
      </c>
      <c r="Y88" s="743">
        <f>IFERROR(Y85/H85,"0")+IFERROR(Y86/H86,"0")+IFERROR(Y87/H87,"0")</f>
        <v>2</v>
      </c>
      <c r="Z88" s="743">
        <f>IFERROR(IF(Z85="",0,Z85),"0")+IFERROR(IF(Z86="",0,Z86),"0")+IFERROR(IF(Z87="",0,Z87),"0")</f>
        <v>3.7960000000000001E-2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13</v>
      </c>
      <c r="Y89" s="743">
        <f>IFERROR(SUM(Y85:Y87),"0")</f>
        <v>16.8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900</v>
      </c>
      <c r="Y112" s="742">
        <f>IFERROR(IF(X112="",0,CEILING((X112/$H112),1)*$H112),"")</f>
        <v>900</v>
      </c>
      <c r="Z112" s="36">
        <f>IFERROR(IF(Y112=0,"",ROUNDUP(Y112/H112,0)*0.00902),"")</f>
        <v>1.804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942</v>
      </c>
      <c r="BN112" s="64">
        <f>IFERROR(Y112*I112/H112,"0")</f>
        <v>942</v>
      </c>
      <c r="BO112" s="64">
        <f>IFERROR(1/J112*(X112/H112),"0")</f>
        <v>1.5151515151515151</v>
      </c>
      <c r="BP112" s="64">
        <f>IFERROR(1/J112*(Y112/H112),"0")</f>
        <v>1.5151515151515151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200</v>
      </c>
      <c r="Y114" s="743">
        <f>IFERROR(Y109/H109,"0")+IFERROR(Y110/H110,"0")+IFERROR(Y111/H111,"0")+IFERROR(Y112/H112,"0")+IFERROR(Y113/H113,"0")</f>
        <v>200</v>
      </c>
      <c r="Z114" s="743">
        <f>IFERROR(IF(Z109="",0,Z109),"0")+IFERROR(IF(Z110="",0,Z110),"0")+IFERROR(IF(Z111="",0,Z111),"0")+IFERROR(IF(Z112="",0,Z112),"0")+IFERROR(IF(Z113="",0,Z113),"0")</f>
        <v>1.804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900</v>
      </c>
      <c r="Y115" s="743">
        <f>IFERROR(SUM(Y109:Y113),"0")</f>
        <v>900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8</v>
      </c>
      <c r="Y119" s="742">
        <f>IFERROR(IF(X119="",0,CEILING((X119/$H119),1)*$H119),"")</f>
        <v>9.6</v>
      </c>
      <c r="Z119" s="36">
        <f>IFERROR(IF(Y119=0,"",ROUNDUP(Y119/H119,0)*0.00651),"")</f>
        <v>2.6040000000000001E-2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8.6000000000000014</v>
      </c>
      <c r="BN119" s="64">
        <f>IFERROR(Y119*I119/H119,"0")</f>
        <v>10.32</v>
      </c>
      <c r="BO119" s="64">
        <f>IFERROR(1/J119*(X119/H119),"0")</f>
        <v>1.8315018315018316E-2</v>
      </c>
      <c r="BP119" s="64">
        <f>IFERROR(1/J119*(Y119/H119),"0")</f>
        <v>2.197802197802198E-2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3.3333333333333335</v>
      </c>
      <c r="Y120" s="743">
        <f>IFERROR(Y117/H117,"0")+IFERROR(Y118/H118,"0")+IFERROR(Y119/H119,"0")</f>
        <v>4</v>
      </c>
      <c r="Z120" s="743">
        <f>IFERROR(IF(Z117="",0,Z117),"0")+IFERROR(IF(Z118="",0,Z118),"0")+IFERROR(IF(Z119="",0,Z119),"0")</f>
        <v>2.6040000000000001E-2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8</v>
      </c>
      <c r="Y121" s="743">
        <f>IFERROR(SUM(Y117:Y119),"0")</f>
        <v>9.6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69</v>
      </c>
      <c r="Y129" s="742">
        <f t="shared" si="25"/>
        <v>70.2</v>
      </c>
      <c r="Z129" s="36">
        <f t="shared" si="30"/>
        <v>0.16925999999999999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75.44</v>
      </c>
      <c r="BN129" s="64">
        <f t="shared" si="27"/>
        <v>76.751999999999995</v>
      </c>
      <c r="BO129" s="64">
        <f t="shared" si="28"/>
        <v>0.14041514041514042</v>
      </c>
      <c r="BP129" s="64">
        <f t="shared" si="29"/>
        <v>0.14285714285714288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25.555555555555554</v>
      </c>
      <c r="Y132" s="743">
        <f>IFERROR(Y123/H123,"0")+IFERROR(Y124/H124,"0")+IFERROR(Y125/H125,"0")+IFERROR(Y126/H126,"0")+IFERROR(Y127/H127,"0")+IFERROR(Y128/H128,"0")+IFERROR(Y129/H129,"0")+IFERROR(Y130/H130,"0")+IFERROR(Y131/H131,"0")</f>
        <v>26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0.16925999999999999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69</v>
      </c>
      <c r="Y133" s="743">
        <f>IFERROR(SUM(Y123:Y131),"0")</f>
        <v>70.2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141</v>
      </c>
      <c r="Y202" s="742">
        <f t="shared" ref="Y202:Y209" si="36">IFERROR(IF(X202="",0,CEILING((X202/$H202),1)*$H202),"")</f>
        <v>145.80000000000001</v>
      </c>
      <c r="Z202" s="36">
        <f>IFERROR(IF(Y202=0,"",ROUNDUP(Y202/H202,0)*0.00902),"")</f>
        <v>0.24354000000000001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146.48333333333332</v>
      </c>
      <c r="BN202" s="64">
        <f t="shared" ref="BN202:BN209" si="38">IFERROR(Y202*I202/H202,"0")</f>
        <v>151.47</v>
      </c>
      <c r="BO202" s="64">
        <f t="shared" ref="BO202:BO209" si="39">IFERROR(1/J202*(X202/H202),"0")</f>
        <v>0.19781144781144783</v>
      </c>
      <c r="BP202" s="64">
        <f t="shared" ref="BP202:BP209" si="40">IFERROR(1/J202*(Y202/H202),"0")</f>
        <v>0.20454545454545456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26.111111111111111</v>
      </c>
      <c r="Y210" s="743">
        <f>IFERROR(Y202/H202,"0")+IFERROR(Y203/H203,"0")+IFERROR(Y204/H204,"0")+IFERROR(Y205/H205,"0")+IFERROR(Y206/H206,"0")+IFERROR(Y207/H207,"0")+IFERROR(Y208/H208,"0")+IFERROR(Y209/H209,"0")</f>
        <v>27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0.24354000000000001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141</v>
      </c>
      <c r="Y211" s="743">
        <f>IFERROR(SUM(Y202:Y209),"0")</f>
        <v>145.80000000000001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155</v>
      </c>
      <c r="Y216" s="742">
        <f t="shared" si="41"/>
        <v>156.6</v>
      </c>
      <c r="Z216" s="36">
        <f>IFERROR(IF(Y216=0,"",ROUNDUP(Y216/H216,0)*0.01898),"")</f>
        <v>0.34164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164.24655172413793</v>
      </c>
      <c r="BN216" s="64">
        <f t="shared" si="43"/>
        <v>165.94200000000001</v>
      </c>
      <c r="BO216" s="64">
        <f t="shared" si="44"/>
        <v>0.27837643678160923</v>
      </c>
      <c r="BP216" s="64">
        <f t="shared" si="45"/>
        <v>0.28125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81</v>
      </c>
      <c r="Y220" s="742">
        <f t="shared" si="41"/>
        <v>81.599999999999994</v>
      </c>
      <c r="Z220" s="36">
        <f t="shared" si="46"/>
        <v>0.22134000000000001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89.50500000000001</v>
      </c>
      <c r="BN220" s="64">
        <f t="shared" si="43"/>
        <v>90.168000000000006</v>
      </c>
      <c r="BO220" s="64">
        <f t="shared" si="44"/>
        <v>0.18543956043956045</v>
      </c>
      <c r="BP220" s="64">
        <f t="shared" si="45"/>
        <v>0.18681318681318682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51.566091954022994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0.56298000000000004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236</v>
      </c>
      <c r="Y225" s="743">
        <f>IFERROR(SUM(Y213:Y223),"0")</f>
        <v>238.2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2</v>
      </c>
      <c r="Y252" s="742">
        <f t="shared" si="52"/>
        <v>4</v>
      </c>
      <c r="Z252" s="36">
        <f>IFERROR(IF(Y252=0,"",ROUNDUP(Y252/H252,0)*0.00902),"")</f>
        <v>9.0200000000000002E-3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2.105</v>
      </c>
      <c r="BN252" s="64">
        <f t="shared" si="54"/>
        <v>4.21</v>
      </c>
      <c r="BO252" s="64">
        <f t="shared" si="55"/>
        <v>3.787878787878788E-3</v>
      </c>
      <c r="BP252" s="64">
        <f t="shared" si="56"/>
        <v>7.575757575757576E-3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0.5</v>
      </c>
      <c r="Y256" s="743">
        <f>IFERROR(Y247/H247,"0")+IFERROR(Y248/H248,"0")+IFERROR(Y249/H249,"0")+IFERROR(Y250/H250,"0")+IFERROR(Y251/H251,"0")+IFERROR(Y252/H252,"0")+IFERROR(Y253/H253,"0")+IFERROR(Y254/H254,"0")+IFERROR(Y255/H255,"0")</f>
        <v>1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9.0200000000000002E-3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2</v>
      </c>
      <c r="Y257" s="743">
        <f>IFERROR(SUM(Y247:Y255),"0")</f>
        <v>4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6</v>
      </c>
      <c r="Y292" s="742">
        <f t="shared" si="62"/>
        <v>7.1999999999999993</v>
      </c>
      <c r="Z292" s="36">
        <f>IFERROR(IF(Y292=0,"",ROUNDUP(Y292/H292,0)*0.00651),"")</f>
        <v>1.9529999999999999E-2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6.6300000000000008</v>
      </c>
      <c r="BN292" s="64">
        <f t="shared" si="64"/>
        <v>7.9560000000000004</v>
      </c>
      <c r="BO292" s="64">
        <f t="shared" si="65"/>
        <v>1.3736263736263738E-2</v>
      </c>
      <c r="BP292" s="64">
        <f t="shared" si="66"/>
        <v>1.6483516483516484E-2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91</v>
      </c>
      <c r="Y293" s="742">
        <f t="shared" si="62"/>
        <v>91.2</v>
      </c>
      <c r="Z293" s="36">
        <f>IFERROR(IF(Y293=0,"",ROUNDUP(Y293/H293,0)*0.00651),"")</f>
        <v>0.24738000000000002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97.825000000000003</v>
      </c>
      <c r="BN293" s="64">
        <f t="shared" si="64"/>
        <v>98.04</v>
      </c>
      <c r="BO293" s="64">
        <f t="shared" si="65"/>
        <v>0.20833333333333337</v>
      </c>
      <c r="BP293" s="64">
        <f t="shared" si="66"/>
        <v>0.2087912087912088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40.416666666666671</v>
      </c>
      <c r="Y295" s="743">
        <f>IFERROR(Y289/H289,"0")+IFERROR(Y290/H290,"0")+IFERROR(Y291/H291,"0")+IFERROR(Y292/H292,"0")+IFERROR(Y293/H293,"0")+IFERROR(Y294/H294,"0")</f>
        <v>41</v>
      </c>
      <c r="Z295" s="743">
        <f>IFERROR(IF(Z289="",0,Z289),"0")+IFERROR(IF(Z290="",0,Z290),"0")+IFERROR(IF(Z291="",0,Z291),"0")+IFERROR(IF(Z292="",0,Z292),"0")+IFERROR(IF(Z293="",0,Z293),"0")+IFERROR(IF(Z294="",0,Z294),"0")</f>
        <v>0.26691000000000004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97</v>
      </c>
      <c r="Y296" s="743">
        <f>IFERROR(SUM(Y289:Y294),"0")</f>
        <v>98.4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604</v>
      </c>
      <c r="Y406" s="742">
        <f t="shared" ref="Y406:Y415" si="77">IFERROR(IF(X406="",0,CEILING((X406/$H406),1)*$H406),"")</f>
        <v>615</v>
      </c>
      <c r="Z406" s="36">
        <f>IFERROR(IF(Y406=0,"",ROUNDUP(Y406/H406,0)*0.02175),"")</f>
        <v>0.89174999999999993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623.32799999999997</v>
      </c>
      <c r="BN406" s="64">
        <f t="shared" ref="BN406:BN415" si="79">IFERROR(Y406*I406/H406,"0")</f>
        <v>634.68000000000006</v>
      </c>
      <c r="BO406" s="64">
        <f t="shared" ref="BO406:BO415" si="80">IFERROR(1/J406*(X406/H406),"0")</f>
        <v>0.8388888888888888</v>
      </c>
      <c r="BP406" s="64">
        <f t="shared" ref="BP406:BP415" si="81">IFERROR(1/J406*(Y406/H406),"0")</f>
        <v>0.85416666666666663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40.266666666666666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41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0.89174999999999993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604</v>
      </c>
      <c r="Y417" s="743">
        <f>IFERROR(SUM(Y406:Y415),"0")</f>
        <v>615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65</v>
      </c>
      <c r="Y440" s="742">
        <f t="shared" si="82"/>
        <v>72</v>
      </c>
      <c r="Z440" s="36">
        <f>IFERROR(IF(Y440=0,"",ROUNDUP(Y440/H440,0)*0.01898),"")</f>
        <v>0.11388000000000001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67.356250000000003</v>
      </c>
      <c r="BN440" s="64">
        <f t="shared" si="84"/>
        <v>74.61</v>
      </c>
      <c r="BO440" s="64">
        <f t="shared" si="85"/>
        <v>8.4635416666666671E-2</v>
      </c>
      <c r="BP440" s="64">
        <f t="shared" si="86"/>
        <v>9.375E-2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5.416666666666667</v>
      </c>
      <c r="Y442" s="743">
        <f>IFERROR(Y434/H434,"0")+IFERROR(Y435/H435,"0")+IFERROR(Y436/H436,"0")+IFERROR(Y437/H437,"0")+IFERROR(Y438/H438,"0")+IFERROR(Y439/H439,"0")+IFERROR(Y440/H440,"0")+IFERROR(Y441/H441,"0")</f>
        <v>6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65</v>
      </c>
      <c r="Y443" s="743">
        <f>IFERROR(SUM(Y434:Y441),"0")</f>
        <v>72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8</v>
      </c>
      <c r="Y476" s="742">
        <f t="shared" si="87"/>
        <v>8.4</v>
      </c>
      <c r="Z476" s="36">
        <f t="shared" si="92"/>
        <v>2.0080000000000001E-2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8.4952380952380953</v>
      </c>
      <c r="BN476" s="64">
        <f t="shared" si="89"/>
        <v>8.92</v>
      </c>
      <c r="BO476" s="64">
        <f t="shared" si="90"/>
        <v>1.6280016280016282E-2</v>
      </c>
      <c r="BP476" s="64">
        <f t="shared" si="91"/>
        <v>1.7094017094017096E-2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3.8095238095238093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8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256</v>
      </c>
      <c r="Y548" s="742">
        <f t="shared" ref="Y548:Y559" si="99">IFERROR(IF(X548="",0,CEILING((X548/$H548),1)*$H548),"")</f>
        <v>258.72000000000003</v>
      </c>
      <c r="Z548" s="36">
        <f>IFERROR(IF(Y548=0,"",ROUNDUP(Y548/H548,0)*0.01196),"")</f>
        <v>0.58604000000000001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273.45454545454544</v>
      </c>
      <c r="BN548" s="64">
        <f t="shared" ref="BN548:BN559" si="101">IFERROR(Y548*I548/H548,"0")</f>
        <v>276.36</v>
      </c>
      <c r="BO548" s="64">
        <f t="shared" ref="BO548:BO559" si="102">IFERROR(1/J548*(X548/H548),"0")</f>
        <v>0.46620046620046623</v>
      </c>
      <c r="BP548" s="64">
        <f t="shared" ref="BP548:BP559" si="103">IFERROR(1/J548*(Y548/H548),"0")</f>
        <v>0.4711538461538462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48.484848484848484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0.58604000000000001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256</v>
      </c>
      <c r="Y561" s="743">
        <f>IFERROR(SUM(Y548:Y559),"0")</f>
        <v>258.72000000000003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2400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2438.4400000000005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2520.6963753172122</v>
      </c>
      <c r="Y643" s="743">
        <f>IFERROR(SUM(BN22:BN639),"0")</f>
        <v>2561.1460000000006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4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2620.6963753172122</v>
      </c>
      <c r="Y645" s="743">
        <f>GrossWeightTotalR+PalletQtyTotalR*25</f>
        <v>2686.1460000000006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447.76565905359013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454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4.73773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16.8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979.80000000000007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384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4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98.4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9.7200000000000006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258.72000000000003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76"/>
        <filter val="1,00"/>
        <filter val="1,55"/>
        <filter val="13,00"/>
        <filter val="141,00"/>
        <filter val="155,00"/>
        <filter val="2 400,00"/>
        <filter val="2 520,70"/>
        <filter val="2 620,70"/>
        <filter val="2,00"/>
        <filter val="200,00"/>
        <filter val="236,00"/>
        <filter val="25,56"/>
        <filter val="256,00"/>
        <filter val="26,11"/>
        <filter val="3,33"/>
        <filter val="3,81"/>
        <filter val="4"/>
        <filter val="40,27"/>
        <filter val="40,42"/>
        <filter val="447,77"/>
        <filter val="48,48"/>
        <filter val="5,42"/>
        <filter val="51,57"/>
        <filter val="6,00"/>
        <filter val="604,00"/>
        <filter val="65,00"/>
        <filter val="69,00"/>
        <filter val="8,00"/>
        <filter val="81,00"/>
        <filter val="900,00"/>
        <filter val="91,00"/>
        <filter val="97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