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1CE62D8B-1160-4E7E-9DA5-B41C625FFD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N221" i="1"/>
  <c r="BM221" i="1"/>
  <c r="Z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9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Z183" i="1"/>
  <c r="BN183" i="1"/>
  <c r="Z185" i="1"/>
  <c r="BN185" i="1"/>
  <c r="Z187" i="1"/>
  <c r="BN187" i="1"/>
  <c r="Y188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Y224" i="1"/>
  <c r="Z214" i="1"/>
  <c r="Z224" i="1" s="1"/>
  <c r="BN214" i="1"/>
  <c r="Z216" i="1"/>
  <c r="BN216" i="1"/>
  <c r="Z218" i="1"/>
  <c r="BN218" i="1"/>
  <c r="Z220" i="1"/>
  <c r="BN220" i="1"/>
  <c r="Y231" i="1"/>
  <c r="BP230" i="1"/>
  <c r="BN230" i="1"/>
  <c r="Z230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X645" i="1"/>
  <c r="Y26" i="1"/>
  <c r="Y96" i="1"/>
  <c r="Y115" i="1"/>
  <c r="Y159" i="1"/>
  <c r="Y194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Z362" i="1" s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Z508" i="1" s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96" i="1" l="1"/>
  <c r="Z416" i="1"/>
  <c r="Z384" i="1"/>
  <c r="Z501" i="1"/>
  <c r="Z355" i="1"/>
  <c r="Z73" i="1"/>
  <c r="Y642" i="1"/>
  <c r="Y644" i="1"/>
  <c r="Z26" i="1"/>
  <c r="Z614" i="1"/>
  <c r="Z538" i="1"/>
  <c r="Z480" i="1"/>
  <c r="Z442" i="1"/>
  <c r="Z401" i="1"/>
  <c r="Y646" i="1"/>
  <c r="Z243" i="1"/>
  <c r="Y643" i="1"/>
  <c r="Y645" i="1" s="1"/>
  <c r="Z647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<sst xmlns="http://schemas.openxmlformats.org/spreadsheetml/2006/main" count="3013" uniqueCount="1072">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</sst>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8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2700</v>
      </c>
      <c r="Y406" s="742">
        <f t="shared" ref="Y406:Y415" si="77">IFERROR(IF(X406="",0,CEILING((X406/$H406),1)*$H406),"")</f>
        <v>2700</v>
      </c>
      <c r="Z406" s="36">
        <f>IFERROR(IF(Y406=0,"",ROUNDUP(Y406/H406,0)*0.02175),"")</f>
        <v>3.9149999999999996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2786.4</v>
      </c>
      <c r="BN406" s="64">
        <f t="shared" ref="BN406:BN415" si="79">IFERROR(Y406*I406/H406,"0")</f>
        <v>2786.4</v>
      </c>
      <c r="BO406" s="64">
        <f t="shared" ref="BO406:BO415" si="80">IFERROR(1/J406*(X406/H406),"0")</f>
        <v>3.75</v>
      </c>
      <c r="BP406" s="64">
        <f t="shared" ref="BP406:BP415" si="81">IFERROR(1/J406*(Y406/H406),"0")</f>
        <v>3.75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180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180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3.9149999999999996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2700</v>
      </c>
      <c r="Y417" s="743">
        <f>IFERROR(SUM(Y406:Y415),"0")</f>
        <v>2700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2700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2700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2786.4</v>
      </c>
      <c r="Y643" s="743">
        <f>IFERROR(SUM(BN22:BN639),"0")</f>
        <v>2786.4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2886.4</v>
      </c>
      <c r="Y645" s="743">
        <f>GrossWeightTotalR+PalletQtyTotalR*25</f>
        <v>2886.4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180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180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3.9149999999999996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2700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