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03,25 ПОКОМ Патяка\"/>
    </mc:Choice>
  </mc:AlternateContent>
  <xr:revisionPtr revIDLastSave="0" documentId="13_ncr:1_{528A1BCE-18E1-4180-A0FB-E6FB5F788D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5" i="102" l="1"/>
  <c r="G9" i="102" l="1"/>
  <c r="G10" i="102"/>
  <c r="G11" i="102"/>
  <c r="G17" i="102" l="1"/>
  <c r="G157" i="102"/>
  <c r="G168" i="102"/>
  <c r="G14" i="102"/>
  <c r="G167" i="102"/>
  <c r="F355" i="102" l="1"/>
  <c r="F342" i="102"/>
  <c r="F320" i="102"/>
  <c r="F180" i="102"/>
  <c r="G12" i="102"/>
  <c r="G13" i="102"/>
  <c r="G15" i="102"/>
  <c r="G16" i="102"/>
  <c r="G18" i="102"/>
  <c r="G19" i="102"/>
  <c r="G20" i="102"/>
  <c r="G21" i="102"/>
  <c r="G22" i="102"/>
  <c r="F3" i="102"/>
  <c r="F526" i="102" l="1"/>
  <c r="G122" i="102"/>
  <c r="F487" i="102" l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<sst xmlns="http://schemas.openxmlformats.org/spreadsheetml/2006/main" count="1065" uniqueCount="1014">
  <si>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</si>
  <si>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</si>
  <si>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</si>
  <si>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</si>
  <si>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</si>
  <si>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</si>
  <si>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</si>
  <si>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</si>
  <si>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</si>
  <si>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</si>
  <si>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</si>
  <si>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</si>
  <si>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</si>
  <si>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</si>
  <si>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</si>
  <si>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</si>
  <si>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</si>
  <si>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</si>
  <si>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</si>
  <si>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</si>
  <si>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</si>
  <si>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</si>
  <si>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</si>
  <si>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</si>
  <si>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</si>
  <si>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</si>
  <si>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</si>
  <si>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</si>
  <si>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</si>
  <si>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</si>
  <si>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</si>
  <si>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</si>
  <si>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</si>
  <si>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</si>
  <si>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</si>
  <si>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</si>
  <si>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</si>
  <si>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</si>
  <si>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</si>
  <si>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</si>
  <si>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</si>
  <si>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</si>
  <si>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</si>
  <si>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</si>
  <si>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</si>
  <si>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</si>
  <si>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</si>
  <si>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</si>
  <si>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</si>
  <si>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</si>
  <si>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</si>
  <si>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</si>
  <si>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</si>
  <si>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</si>
  <si>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</si>
  <si>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</si>
  <si>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</si>
  <si>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</si>
  <si>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</si>
  <si>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</si>
  <si>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</si>
  <si>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</si>
  <si>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</si>
  <si>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</si>
  <si>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</si>
  <si>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</si>
  <si>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</si>
  <si>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</si>
  <si>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</si>
  <si>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</si>
  <si>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</si>
  <si>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</si>
  <si>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</si>
  <si>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</si>
  <si>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</si>
  <si>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</si>
  <si>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</si>
  <si>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</si>
  <si>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</si>
  <si>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</si>
  <si>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</si>
  <si>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</si>
  <si>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</si>
  <si>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</si>
  <si>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</si>
  <si>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</si>
  <si>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</si>
  <si>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</si>
  <si>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</si>
  <si>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</si>
  <si>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</si>
  <si>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</si>
  <si>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</si>
  <si>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</si>
  <si>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</si>
  <si>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</si>
  <si>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</si>
  <si>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</si>
  <si>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</si>
  <si>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</si>
  <si>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</si>
  <si>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</si>
  <si>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</si>
  <si>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</si>
  <si>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</si>
  <si>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</si>
  <si>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</si>
  <si>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</si>
  <si>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</si>
  <si>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</si>
  <si>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</si>
  <si>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</si>
  <si>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</si>
  <si>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</si>
  <si>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</si>
  <si>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</si>
  <si>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</si>
  <si>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</si>
  <si>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</si>
  <si>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</si>
  <si>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</si>
  <si>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</si>
  <si>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</si>
  <si>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</si>
  <si>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</si>
  <si>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</si>
  <si>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</si>
  <si>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</si>
  <si>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</si>
  <si>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</si>
  <si>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</si>
  <si>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</si>
  <si>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</si>
  <si>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</si>
  <si>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</si>
  <si>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</si>
  <si>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</si>
  <si>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</si>
  <si>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</si>
  <si>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</si>
  <si>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</si>
  <si>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</si>
  <si>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</si>
  <si>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</si>
  <si>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</si>
  <si>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</si>
  <si>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</si>
  <si>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</si>
  <si>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</si>
  <si>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</si>
  <si>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</si>
  <si>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</si>
  <si>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</si>
  <si>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</si>
  <si>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</si>
  <si>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</si>
  <si>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</si>
  <si>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</si>
  <si>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</si>
  <si>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</si>
  <si>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</si>
  <si>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</si>
  <si>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</si>
  <si>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</si>
  <si>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</si>
  <si>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</si>
  <si>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</si>
  <si>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</si>
  <si>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</si>
  <si>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</si>
  <si>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</si>
  <si>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</si>
  <si>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</si>
  <si>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</si>
  <si>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</si>
  <si>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</si>
  <si>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</si>
  <si>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</si>
  <si>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</si>
  <si>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</si>
  <si>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</si>
  <si>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</si>
  <si>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</si>
  <si>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</si>
  <si>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</si>
  <si>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</si>
  <si>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</si>
  <si>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</si>
  <si>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</si>
  <si>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</si>
  <si>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</si>
  <si>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</si>
  <si>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</si>
  <si>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</si>
  <si>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</si>
  <si>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</si>
  <si>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</si>
  <si>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</si>
  <si>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</si>
  <si>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</si>
  <si>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</si>
  <si>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</si>
  <si>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</si>
  <si>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</si>
  <si>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</si>
  <si>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</si>
  <si>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</si>
  <si>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</si>
  <si>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</si>
  <si>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</si>
  <si>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</si>
  <si>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</si>
  <si>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</si>
  <si>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</si>
  <si>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</si>
  <si>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</si>
  <si>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</si>
  <si>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</si>
  <si>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</si>
  <si>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</si>
  <si>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</si>
  <si>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</si>
  <si>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</si>
  <si>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</si>
  <si>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</si>
  <si>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</si>
  <si>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</si>
  <si>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</si>
  <si>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</si>
  <si>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</si>
  <si>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</si>
  <si>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</si>
  <si>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</si>
  <si>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</si>
  <si>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</si>
  <si>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</si>
  <si>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</si>
  <si>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</si>
  <si>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</si>
  <si>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</si>
  <si>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</si>
  <si>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</si>
  <si>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</si>
  <si>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</si>
  <si>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</si>
  <si>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</si>
  <si>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</si>
  <si>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</si>
  <si>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</si>
  <si>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</si>
  <si>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</si>
  <si>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</si>
  <si>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</si>
  <si>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</si>
  <si>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</si>
  <si>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</si>
  <si>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</si>
  <si>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</si>
  <si>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</si>
  <si>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</si>
  <si>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</si>
  <si>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</si>
  <si>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</si>
  <si>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</si>
  <si>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</si>
  <si>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</si>
  <si>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</si>
  <si>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</si>
  <si>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</si>
  <si>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</si>
  <si>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</si>
  <si>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</si>
  <si>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</si>
  <si>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</si>
  <si>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</si>
  <si>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</si>
  <si>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</si>
  <si>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</si>
  <si>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</si>
  <si>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</si>
  <si>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</si>
  <si>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</si>
  <si>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</si>
  <si>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</si>
  <si>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</si>
  <si>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</si>
  <si>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</si>
  <si>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</si>
  <si>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</si>
  <si>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</si>
  <si>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</si>
  <si>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</si>
  <si>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</si>
  <si>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</si>
  <si>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</si>
  <si>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</si>
  <si>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</si>
  <si>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</si>
  <si>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</si>
  <si>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</si>
  <si>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</si>
  <si>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</si>
  <si>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</si>
  <si>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</si>
  <si>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</si>
  <si>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</si>
  <si>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</si>
  <si>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</si>
  <si>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</si>
  <si>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</si>
  <si>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</si>
  <si>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</si>
  <si>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</si>
  <si>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</si>
  <si>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</si>
  <si>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</si>
  <si>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</si>
  <si>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</si>
  <si>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</si>
  <si>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</si>
  <si>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</si>
  <si>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</si>
  <si>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</si>
  <si>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</si>
  <si>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</si>
  <si>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</si>
  <si>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</si>
  <si>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</si>
  <si>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</si>
  <si>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</si>
  <si>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</si>
  <si>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</si>
  <si>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</si>
  <si>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</si>
  <si>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</si>
  <si>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</si>
  <si>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</si>
  <si>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</si>
  <si>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</si>
  <si>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</si>
  <si>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</si>
  <si>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</si>
  <si>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</si>
  <si>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</si>
  <si>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</si>
  <si>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</si>
  <si>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</si>
  <si>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</si>
  <si>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</si>
  <si>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</si>
  <si>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</si>
  <si>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</si>
  <si>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</si>
  <si>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</si>
  <si>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</si>
  <si>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</si>
  <si>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</si>
  <si>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</si>
  <si>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</si>
  <si>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</si>
  <si>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</si>
  <si>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</si>
  <si>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</si>
  <si>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</si>
  <si>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</si>
  <si>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</si>
  <si>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</si>
  <si>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</si>
  <si>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</si>
  <si>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</si>
  <si>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</si>
  <si>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</si>
  <si>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</si>
  <si>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</si>
  <si>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</si>
  <si>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</si>
  <si>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</si>
  <si>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</si>
  <si>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</si>
  <si>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</si>
  <si>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</si>
  <si>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</si>
  <si>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</si>
  <si>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</si>
  <si>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</si>
  <si>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</si>
  <si>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</si>
  <si>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</si>
  <si>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</si>
  <si>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</si>
  <si>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</si>
  <si>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</si>
  <si>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</si>
  <si>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</si>
  <si>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</si>
  <si>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</si>
  <si>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</si>
  <si>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</si>
  <si>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</si>
  <si>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</si>
  <si>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</si>
  <si>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</si>
  <si>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</si>
  <si>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</si>
  <si>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</si>
  <si>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</si>
  <si>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</si>
  <si>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</si>
  <si>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</si>
  <si>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</si>
  <si>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</si>
  <si>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</si>
  <si>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</si>
  <si>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</si>
  <si>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</si>
  <si>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</si>
  <si>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</si>
  <si>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</si>
  <si>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</si>
  <si>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</si>
  <si>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</si>
  <si>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</si>
  <si>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</si>
  <si>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</si>
  <si>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</si>
  <si>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</si>
  <si>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</si>
  <si>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</si>
  <si>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</si>
  <si>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</si>
  <si>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</si>
  <si>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</si>
  <si>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</si>
  <si>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</si>
  <si>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</si>
  <si>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</si>
  <si>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</si>
  <si>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</si>
  <si>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</si>
  <si>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</si>
  <si>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</si>
  <si>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</si>
  <si>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</si>
  <si>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</si>
  <si>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</si>
  <si>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</si>
  <si>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</si>
  <si>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</si>
  <si>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</si>
  <si>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</si>
  <si>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</si>
  <si>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</si>
  <si>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</si>
  <si>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</si>
  <si>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</si>
  <si>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</si>
  <si>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</si>
  <si>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</si>
  <si>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</si>
  <si>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</si>
  <si>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</si>
  <si>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</si>
  <si>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</si>
  <si>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</si>
  <si>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</si>
  <si>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</si>
  <si>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</si>
  <si>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</si>
  <si>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</si>
  <si>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</si>
  <si>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</si>
  <si>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</si>
  <si>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</si>
  <si>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</si>
  <si>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</si>
  <si>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</si>
  <si>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</si>
  <si>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</si>
  <si>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</si>
  <si>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</si>
  <si>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</si>
  <si>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</si>
  <si>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</si>
  <si>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</si>
  <si>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</si>
  <si>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</si>
  <si>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</si>
  <si>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</si>
  <si>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</si>
  <si>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</si>
  <si>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</si>
  <si>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</si>
  <si>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</si>
  <si>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</si>
  <si>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</si>
  <si>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</si>
  <si>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</si>
  <si>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</si>
  <si>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</si>
  <si>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</si>
  <si>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</si>
  <si>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</si>
  <si>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</si>
  <si>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</si>
  <si>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</si>
  <si>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</si>
  <si>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</si>
  <si>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</si>
  <si>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</si>
  <si>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</si>
  <si>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</si>
  <si>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</si>
  <si>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</si>
  <si>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</si>
  <si>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</si>
  <si>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</si>
  <si>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</si>
  <si>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</si>
  <si>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</si>
  <si>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</si>
  <si>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</si>
  <si>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</si>
  <si>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</si>
  <si>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</si>
  <si>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</si>
  <si>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</si>
  <si>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</si>
  <si>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</si>
  <si>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</si>
  <si>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</si>
  <si>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</si>
  <si>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</si>
  <si>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</si>
  <si>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</si>
  <si>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</si>
  <si>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</si>
  <si>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</si>
  <si>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</si>
  <si>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</si>
  <si>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</si>
  <si>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</si>
  <si>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</si>
  <si>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</si>
  <si>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</si>
  <si>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</si>
  <si>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</si>
  <si>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</si>
  <si>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</si>
  <si>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</si>
  <si>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</si>
  <si>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</si>
  <si>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</si>
  <si>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</si>
  <si>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</si>
  <si>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</si>
  <si>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</si>
  <si>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</si>
  <si>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</si>
  <si>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</si>
  <si>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</si>
  <si>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</si>
  <si>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</si>
  <si>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</si>
  <si>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</si>
  <si>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</si>
  <si>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</si>
  <si>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</si>
  <si>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</si>
  <si>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</si>
  <si>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</si>
  <si>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</si>
  <si>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</si>
  <si>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</si>
  <si>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</si>
  <si>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</si>
  <si>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</si>
  <si>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</si>
  <si>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</si>
  <si>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</si>
  <si>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</si>
  <si>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</si>
  <si>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</si>
  <si>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</si>
  <si>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</si>
  <si>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</si>
  <si>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</si>
  <si>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</si>
  <si>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</si>
  <si>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</si>
  <si>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</si>
  <si>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</si>
  <si>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</si>
  <si>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</si>
  <si>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</si>
  <si>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</si>
  <si>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</si>
  <si>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</si>
  <si>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</si>
  <si>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</si>
  <si>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</si>
  <si>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</si>
  <si>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</si>
  <si>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</si>
  <si>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</si>
  <si>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</si>
  <si>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</si>
  <si>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</si>
  <si>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</si>
  <si>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</si>
  <si>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</si>
  <si>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</si>
  <si>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</si>
  <si>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</si>
  <si>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</si>
  <si>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</si>
  <si>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</si>
  <si>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</si>
  <si>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</si>
  <si>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</si>
  <si>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</si>
  <si>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</si>
  <si>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</si>
  <si>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</si>
  <si>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</si>
  <si>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</si>
  <si>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</si>
  <si>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</si>
  <si>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</si>
  <si>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</si>
  <si>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</si>
  <si>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</si>
  <si>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</si>
  <si>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</si>
  <si>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</si>
  <si>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</si>
  <si>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</si>
  <si>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</si>
  <si>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</si>
  <si>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</si>
  <si>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</si>
  <si>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</si>
  <si>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</si>
  <si>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</si>
  <si>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</si>
  <si>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</si>
  <si>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</si>
  <si>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</si>
  <si>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</si>
  <si>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</si>
  <si>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</si>
  <si>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</si>
  <si>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</si>
  <si>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</si>
  <si>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</si>
  <si>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</si>
  <si>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</si>
  <si>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</si>
  <si>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</si>
  <si>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</si>
  <si>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</si>
  <si>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</si>
  <si>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</si>
  <si>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</si>
  <si>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</si>
  <si>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</si>
  <si>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</si>
  <si>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</si>
  <si>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</si>
  <si>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</si>
  <si>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</si>
  <si>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</si>
  <si>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</si>
  <si>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</si>
  <si>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</si>
  <si>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</si>
  <si>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</si>
  <si>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</si>
  <si>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</si>
  <si>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</si>
  <si>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</si>
  <si>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</si>
  <si>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</si>
  <si>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</si>
  <si>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</si>
  <si>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</si>
  <si>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</si>
  <si>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</si>
  <si>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</si>
  <si>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</si>
  <si>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</si>
  <si>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</si>
  <si>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</si>
  <si>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</si>
  <si>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</si>
  <si>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</si>
  <si>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</si>
  <si>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</si>
  <si>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</si>
  <si>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</si>
  <si>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</si>
  <si>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</si>
  <si>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</si>
  <si>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</si>
  <si>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</si>
  <si>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</si>
  <si>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</si>
  <si>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</si>
  <si>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</si>
  <si>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</si>
  <si>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</si>
  <si>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</si>
  <si>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</si>
  <si>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</si>
  <si>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</si>
  <si>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</si>
  <si>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</si>
  <si>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</si>
  <si>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</si>
  <si>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</si>
  <si>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</si>
  <si>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</si>
  <si>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</si>
  <si>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</si>
  <si>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</si>
  <si>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</si>
  <si>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</si>
  <si>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</si>
  <si>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</si>
  <si>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</si>
  <si>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</si>
  <si>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</si>
  <si>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</si>
  <si>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</si>
  <si>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</si>
  <si>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</si>
  <si>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</si>
  <si>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</si>
  <si>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</si>
  <si>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</si>
  <si>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</si>
  <si>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</si>
  <si>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</si>
  <si>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</si>
  <si>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</si>
  <si>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</si>
  <si>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</si>
  <si>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</si>
  <si>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</si>
  <si>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</si>
  <si>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</si>
  <si>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</si>
  <si>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</si>
  <si>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</si>
  <si>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</si>
  <si>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</si>
  <si>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</si>
  <si>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</si>
  <si>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</si>
  <si>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</si>
  <si>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</si>
  <si>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</si>
  <si>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</si>
  <si>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</si>
  <si>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</si>
  <si>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</si>
  <si>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</si>
  <si>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</si>
  <si>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</si>
  <si>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</si>
  <si>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</si>
  <si>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</si>
  <si>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</si>
  <si>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</si>
  <si>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</si>
  <si>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</si>
  <si>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</si>
  <si>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</si>
  <si>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</si>
  <si>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</si>
  <si>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</si>
  <si>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</si>
  <si>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</si>
  <si>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</si>
  <si>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</si>
  <si>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</si>
  <si>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</si>
  <si>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</si>
  <si>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</si>
  <si>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</si>
  <si>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</si>
  <si>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</si>
  <si>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</si>
  <si>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</si>
  <si>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</si>
  <si>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</si>
  <si>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</si>
  <si>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</si>
  <si>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</si>
  <si>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</si>
  <si>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</si>
  <si>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</si>
  <si>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</si>
  <si>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</si>
  <si>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</si>
  <si>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</si>
  <si>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</si>
  <si>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</si>
  <si>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</si>
  <si>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</si>
  <si>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</si>
  <si>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</si>
  <si>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</si>
  <si>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</si>
  <si>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</si>
  <si>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</si>
  <si>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</si>
  <si>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</si>
  <si>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</si>
  <si>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</si>
  <si>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</si>
  <si>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</si>
  <si>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</si>
  <si>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</si>
  <si>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</si>
  <si>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</si>
  <si>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</si>
  <si>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</si>
  <si>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</si>
  <si>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</si>
  <si>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</si>
  <si>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</si>
  <si>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</si>
  <si>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</si>
  <si>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</si>
  <si>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</si>
  <si>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</si>
  <si>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</si>
  <si>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</si>
  <si>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</si>
  <si>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</si>
  <si>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</si>
  <si>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</si>
  <si>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</si>
  <si>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</si>
  <si>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</si>
  <si>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</si>
  <si>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</si>
  <si>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</si>
  <si>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</si>
  <si>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</si>
  <si>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</si>
  <si>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</si>
  <si>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</si>
  <si>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</si>
  <si>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</si>
  <si>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</si>
  <si>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</si>
  <si>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</si>
  <si>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</si>
  <si>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</si>
  <si>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</si>
  <si>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</si>
  <si>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</si>
  <si>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</si>
  <si>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</si>
  <si>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</si>
  <si>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</si>
  <si>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</si>
  <si>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</si>
  <si>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</si>
  <si>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</si>
  <si>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</si>
  <si>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</si>
  <si>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</si>
  <si>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</si>
  <si>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</si>
  <si>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</si>
  <si>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</si>
  <si>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</si>
  <si>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</si>
  <si>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</si>
  <si>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</si>
  <si>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</si>
  <si>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</si>
  <si>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</si>
  <si>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</si>
  <si>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</si>
  <si>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</si>
  <si>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</si>
  <si>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</si>
  <si>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</si>
  <si>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</si>
  <si>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</si>
  <si>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</si>
  <si>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</si>
  <si>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</si>
  <si>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</si>
  <si>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</si>
  <si>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</si>
  <si>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</si>
  <si>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</si>
  <si>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</si>
  <si>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</si>
  <si>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</si>
  <si>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</si>
  <si>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</si>
  <si>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</si>
  <si>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</si>
  <si>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</si>
  <si>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</si>
  <si>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</si>
  <si>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</si>
  <si>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</si>
  <si>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</si>
  <si>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</si>
  <si>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</si>
  <si>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</si>
  <si>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</si>
  <si>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</si>
  <si>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</si>
  <si>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</si>
  <si>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</si>
  <si>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</si>
  <si>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</si>
  <si>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</si>
  <si>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</si>
  <si>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</si>
  <si>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</si>
  <si>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</si>
  <si>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</si>
  <si>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</si>
  <si>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</si>
  <si>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</si>
  <si>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</si>
  <si>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</si>
  <si>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</si>
  <si>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</si>
  <si>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</si>
  <si>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</si>
  <si>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</si>
  <si>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</si>
  <si>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</si>
  <si>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</si>
  <si>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</si>
  <si>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</si>
  <si>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</si>
  <si>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</si>
  <si>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</si>
  <si>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</si>
  <si>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</si>
  <si>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</si>
  <si>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</si>
  <si>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</si>
  <si>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</si>
  <si>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</si>
  <si>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</si>
  <si>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</si>
  <si>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</si>
  <si>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</si>
  <si>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</si>
  <si>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</si>
  <si>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</si>
  <si>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</si>
  <si>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</si>
  <si>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</si>
  <si>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</si>
  <si>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</si>
  <si>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</si>
  <si>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</si>
  <si>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</si>
  <si>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</si>
  <si>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</si>
  <si>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</si>
  <si>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</si>
  <si>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</si>
  <si>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</si>
  <si>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</si>
  <si>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</si>
  <si>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</si>
  <si>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</si>
  <si>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</si>
  <si>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</si>
  <si>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</si>
  <si>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</si>
  <si>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</si>
  <si>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</si>
  <si>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</si>
  <si>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</si>
  <si>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</si>
  <si>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</si>
  <si>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</si>
  <si>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</si>
  <si>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</si>
  <si>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</si>
  <si>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</si>
  <si>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</si>
  <si>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</si>
  <si>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</si>
  <si>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</si>
  <si>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</si>
  <si>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</si>
  <si>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</si>
  <si>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</si>
  <si>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</si>
  <si>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</si>
  <si>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</si>
  <si>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</si>
  <si>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</si>
  <si>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</si>
  <si>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</si>
  <si>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</si>
  <si>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</si>
  <si>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</si>
  <si>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Заказ Патяки 03.03.25.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</si>
</sst>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K83" sqref="K83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83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1013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6532</v>
      </c>
      <c r="G3" s="32">
        <f>SUM(G4:G179)</f>
        <v>5930.7999999999993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1012</v>
      </c>
      <c r="C5" s="80" t="s">
        <v>1011</v>
      </c>
      <c r="D5" s="80"/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18</v>
      </c>
      <c r="B6" s="91" t="s">
        <v>1010</v>
      </c>
      <c r="C6" s="96" t="s">
        <v>1009</v>
      </c>
      <c r="D6" s="80">
        <v>3287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1007</v>
      </c>
      <c r="D7" s="80">
        <v>3390</v>
      </c>
      <c r="E7" s="15">
        <v>0.4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1008</v>
      </c>
      <c r="D8" s="80">
        <v>3389</v>
      </c>
      <c r="E8" s="15">
        <v>1</v>
      </c>
      <c r="F8" s="15"/>
      <c r="G8" s="2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 t="s">
        <v>999</v>
      </c>
      <c r="B9" s="91" t="s">
        <v>518</v>
      </c>
      <c r="C9" s="38" t="s">
        <v>1000</v>
      </c>
      <c r="D9" s="80">
        <v>2634</v>
      </c>
      <c r="E9" s="15">
        <v>1</v>
      </c>
      <c r="F9" s="15">
        <v>100</v>
      </c>
      <c r="G9" s="26">
        <f t="shared" ref="G9:G11" si="0">F9*E9</f>
        <v>100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515</v>
      </c>
      <c r="B10" s="91" t="s">
        <v>519</v>
      </c>
      <c r="C10" s="95" t="s">
        <v>514</v>
      </c>
      <c r="D10" s="80">
        <v>3267</v>
      </c>
      <c r="E10" s="15">
        <v>1</v>
      </c>
      <c r="F10" s="15"/>
      <c r="G10" s="26">
        <f t="shared" si="0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>
        <v>235</v>
      </c>
      <c r="B11" s="91" t="s">
        <v>520</v>
      </c>
      <c r="C11" s="94" t="s">
        <v>493</v>
      </c>
      <c r="D11" s="80">
        <v>3423</v>
      </c>
      <c r="E11" s="15">
        <v>1</v>
      </c>
      <c r="F11" s="15"/>
      <c r="G11" s="26">
        <f t="shared" si="0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521</v>
      </c>
      <c r="C12" s="71" t="s">
        <v>494</v>
      </c>
      <c r="D12" s="80">
        <v>3422</v>
      </c>
      <c r="E12" s="15">
        <v>1</v>
      </c>
      <c r="F12" s="15">
        <v>3000</v>
      </c>
      <c r="G12" s="26">
        <f t="shared" ref="G12:G22" si="1">F12*E12</f>
        <v>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522</v>
      </c>
      <c r="C13" s="71" t="s">
        <v>495</v>
      </c>
      <c r="D13" s="80">
        <v>3420</v>
      </c>
      <c r="E13" s="15">
        <v>1</v>
      </c>
      <c r="F13" s="15">
        <v>1000</v>
      </c>
      <c r="G13" s="26">
        <f t="shared" si="1"/>
        <v>1000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1005</v>
      </c>
      <c r="B14" s="91" t="s">
        <v>523</v>
      </c>
      <c r="C14" s="76" t="s">
        <v>508</v>
      </c>
      <c r="D14" s="80">
        <v>3391</v>
      </c>
      <c r="E14" s="15">
        <v>1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727</v>
      </c>
      <c r="C15" s="71" t="s">
        <v>496</v>
      </c>
      <c r="D15" s="80"/>
      <c r="E15" s="15">
        <v>0.5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728</v>
      </c>
      <c r="C16" s="76" t="s">
        <v>497</v>
      </c>
      <c r="D16" s="80">
        <v>3393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1006</v>
      </c>
      <c r="B17" s="91" t="s">
        <v>524</v>
      </c>
      <c r="C17" s="76" t="s">
        <v>516</v>
      </c>
      <c r="D17" s="80">
        <v>3387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729</v>
      </c>
      <c r="C18" s="71" t="s">
        <v>498</v>
      </c>
      <c r="D18" s="80">
        <v>3395</v>
      </c>
      <c r="E18" s="15">
        <v>0.4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500</v>
      </c>
      <c r="B19" s="91" t="s">
        <v>525</v>
      </c>
      <c r="C19" s="76" t="s">
        <v>499</v>
      </c>
      <c r="D19" s="80">
        <v>3396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1004</v>
      </c>
      <c r="B20" s="91" t="s">
        <v>526</v>
      </c>
      <c r="C20" s="76" t="s">
        <v>501</v>
      </c>
      <c r="D20" s="80">
        <v>3394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1001</v>
      </c>
      <c r="B21" s="91" t="s">
        <v>527</v>
      </c>
      <c r="C21" s="75" t="s">
        <v>502</v>
      </c>
      <c r="D21" s="80">
        <v>3392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528</v>
      </c>
      <c r="C22" s="71" t="s">
        <v>503</v>
      </c>
      <c r="D22" s="80">
        <v>2615</v>
      </c>
      <c r="E22" s="15">
        <v>1</v>
      </c>
      <c r="F22" s="15"/>
      <c r="G22" s="26">
        <f t="shared" si="1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529</v>
      </c>
      <c r="C23" s="38" t="s">
        <v>4</v>
      </c>
      <c r="D23" s="80">
        <v>124</v>
      </c>
      <c r="E23" s="15">
        <v>1</v>
      </c>
      <c r="F23" s="15"/>
      <c r="G23" s="26">
        <f t="shared" ref="G23:G86" si="2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3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530</v>
      </c>
      <c r="C24" s="44" t="s">
        <v>5</v>
      </c>
      <c r="D24" s="80">
        <v>722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531</v>
      </c>
      <c r="C25" s="44" t="s">
        <v>365</v>
      </c>
      <c r="D25" s="80"/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532</v>
      </c>
      <c r="C26" s="44" t="s">
        <v>364</v>
      </c>
      <c r="D26" s="80">
        <v>664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533</v>
      </c>
      <c r="C27" s="44" t="s">
        <v>362</v>
      </c>
      <c r="D27" s="80">
        <v>97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476</v>
      </c>
      <c r="D28" s="80">
        <v>1831</v>
      </c>
      <c r="E28" s="49">
        <v>1</v>
      </c>
      <c r="F28" s="15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6</v>
      </c>
      <c r="D29" s="80">
        <v>1831</v>
      </c>
      <c r="E29" s="49">
        <v>1</v>
      </c>
      <c r="F29" s="15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535</v>
      </c>
      <c r="C30" s="44" t="s">
        <v>272</v>
      </c>
      <c r="D30" s="80">
        <v>1523</v>
      </c>
      <c r="E30" s="49">
        <v>1</v>
      </c>
      <c r="F30" s="15"/>
      <c r="G30" s="26">
        <f t="shared" si="2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536</v>
      </c>
      <c r="C31" s="44" t="s">
        <v>273</v>
      </c>
      <c r="D31" s="80">
        <v>1721</v>
      </c>
      <c r="E31" s="49">
        <v>1</v>
      </c>
      <c r="F31" s="15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537</v>
      </c>
      <c r="C32" s="93" t="s">
        <v>7</v>
      </c>
      <c r="D32" s="80">
        <v>1351</v>
      </c>
      <c r="E32" s="49">
        <v>1</v>
      </c>
      <c r="F32" s="15"/>
      <c r="G32" s="26">
        <f t="shared" si="2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3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726</v>
      </c>
      <c r="C33" s="44" t="s">
        <v>8</v>
      </c>
      <c r="D33" s="80">
        <v>82</v>
      </c>
      <c r="E33" s="49">
        <v>0.5</v>
      </c>
      <c r="F33" s="15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730</v>
      </c>
      <c r="C34" s="44" t="s">
        <v>9</v>
      </c>
      <c r="D34" s="80">
        <v>1905</v>
      </c>
      <c r="E34" s="49">
        <v>0.45</v>
      </c>
      <c r="F34" s="15"/>
      <c r="G34" s="26">
        <f t="shared" si="2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3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731</v>
      </c>
      <c r="C35" s="44" t="s">
        <v>10</v>
      </c>
      <c r="D35" s="80">
        <v>125</v>
      </c>
      <c r="E35" s="49">
        <v>0.5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732</v>
      </c>
      <c r="C36" s="44" t="s">
        <v>11</v>
      </c>
      <c r="D36" s="80">
        <v>1485</v>
      </c>
      <c r="E36" s="49">
        <v>0.4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3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733</v>
      </c>
      <c r="C37" s="44" t="s">
        <v>12</v>
      </c>
      <c r="D37" s="80">
        <v>11</v>
      </c>
      <c r="E37" s="49">
        <v>0.5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3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734</v>
      </c>
      <c r="C38" s="44" t="s">
        <v>372</v>
      </c>
      <c r="D38" s="80"/>
      <c r="E38" s="49">
        <v>0.35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735</v>
      </c>
      <c r="C39" s="44" t="s">
        <v>371</v>
      </c>
      <c r="D39" s="80">
        <v>1605</v>
      </c>
      <c r="E39" s="49">
        <v>0.35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3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736</v>
      </c>
      <c r="C40" s="44" t="s">
        <v>370</v>
      </c>
      <c r="D40" s="80"/>
      <c r="E40" s="49">
        <v>0.45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737</v>
      </c>
      <c r="C41" s="44" t="s">
        <v>13</v>
      </c>
      <c r="D41" s="80">
        <v>1527</v>
      </c>
      <c r="E41" s="49">
        <v>0.5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3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738</v>
      </c>
      <c r="C42" s="44" t="s">
        <v>14</v>
      </c>
      <c r="D42" s="80">
        <v>1718</v>
      </c>
      <c r="E42" s="49">
        <v>0.45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739</v>
      </c>
      <c r="C43" s="44" t="s">
        <v>15</v>
      </c>
      <c r="D43" s="80">
        <v>1720</v>
      </c>
      <c r="E43" s="49">
        <v>0.45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3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740</v>
      </c>
      <c r="C44" s="44" t="s">
        <v>16</v>
      </c>
      <c r="D44" s="80">
        <v>1354</v>
      </c>
      <c r="E44" s="49">
        <v>0.5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3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741</v>
      </c>
      <c r="C45" s="44" t="s">
        <v>373</v>
      </c>
      <c r="D45" s="80">
        <v>0</v>
      </c>
      <c r="E45" s="49">
        <v>0.35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742</v>
      </c>
      <c r="C46" s="44" t="s">
        <v>374</v>
      </c>
      <c r="D46" s="80">
        <v>0</v>
      </c>
      <c r="E46" s="49">
        <v>0.35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3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743</v>
      </c>
      <c r="C47" s="44" t="s">
        <v>17</v>
      </c>
      <c r="D47" s="80">
        <v>0</v>
      </c>
      <c r="E47" s="49">
        <v>0.4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744</v>
      </c>
      <c r="C48" s="44" t="s">
        <v>404</v>
      </c>
      <c r="D48" s="80"/>
      <c r="E48" s="49">
        <v>0.43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3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745</v>
      </c>
      <c r="C49" s="44" t="s">
        <v>18</v>
      </c>
      <c r="D49" s="80">
        <v>2027</v>
      </c>
      <c r="E49" s="49">
        <v>0.4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746</v>
      </c>
      <c r="C50" s="44" t="s">
        <v>19</v>
      </c>
      <c r="D50" s="80">
        <v>2092</v>
      </c>
      <c r="E50" s="49">
        <v>0.17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3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747</v>
      </c>
      <c r="C51" s="44" t="s">
        <v>409</v>
      </c>
      <c r="D51" s="80">
        <v>0</v>
      </c>
      <c r="E51" s="49">
        <v>0.4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748</v>
      </c>
      <c r="C52" s="44" t="s">
        <v>20</v>
      </c>
      <c r="D52" s="80">
        <v>2019</v>
      </c>
      <c r="E52" s="49">
        <v>0.4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3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749</v>
      </c>
      <c r="C53" s="44" t="s">
        <v>21</v>
      </c>
      <c r="D53" s="80">
        <v>1989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750</v>
      </c>
      <c r="C54" s="44" t="s">
        <v>22</v>
      </c>
      <c r="D54" s="80">
        <v>1794</v>
      </c>
      <c r="E54" s="49">
        <v>0.5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3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751</v>
      </c>
      <c r="C55" s="93" t="s">
        <v>400</v>
      </c>
      <c r="D55" s="80">
        <v>1800</v>
      </c>
      <c r="E55" s="49">
        <v>0.5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4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752</v>
      </c>
      <c r="C56" s="44" t="s">
        <v>23</v>
      </c>
      <c r="D56" s="80">
        <v>2252</v>
      </c>
      <c r="E56" s="49">
        <v>0.3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4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753</v>
      </c>
      <c r="C57" s="44" t="s">
        <v>24</v>
      </c>
      <c r="D57" s="80">
        <v>2020</v>
      </c>
      <c r="E57" s="49">
        <v>0.4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4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754</v>
      </c>
      <c r="C58" s="93" t="s">
        <v>401</v>
      </c>
      <c r="D58" s="80">
        <v>1795</v>
      </c>
      <c r="E58" s="49">
        <v>0.5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755</v>
      </c>
      <c r="C59" s="44" t="s">
        <v>25</v>
      </c>
      <c r="D59" s="80">
        <v>256</v>
      </c>
      <c r="E59" s="49">
        <v>0.5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756</v>
      </c>
      <c r="C60" s="44" t="s">
        <v>406</v>
      </c>
      <c r="D60" s="80"/>
      <c r="E60" s="49">
        <v>0.35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4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757</v>
      </c>
      <c r="C61" s="44" t="s">
        <v>398</v>
      </c>
      <c r="D61" s="80">
        <v>0</v>
      </c>
      <c r="E61" s="49">
        <v>0.5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758</v>
      </c>
      <c r="C62" s="44" t="s">
        <v>402</v>
      </c>
      <c r="D62" s="80">
        <v>0</v>
      </c>
      <c r="E62" s="49">
        <v>0.5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4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759</v>
      </c>
      <c r="C63" s="44" t="s">
        <v>26</v>
      </c>
      <c r="D63" s="80">
        <v>0</v>
      </c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760</v>
      </c>
      <c r="C64" s="76" t="s">
        <v>27</v>
      </c>
      <c r="D64" s="80">
        <v>2579</v>
      </c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761</v>
      </c>
      <c r="C65" s="44" t="s">
        <v>410</v>
      </c>
      <c r="D65" s="80"/>
      <c r="E65" s="49">
        <v>0.35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762</v>
      </c>
      <c r="C66" s="44" t="s">
        <v>405</v>
      </c>
      <c r="D66" s="80"/>
      <c r="E66" s="49">
        <v>0.35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4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763</v>
      </c>
      <c r="C67" s="44" t="s">
        <v>403</v>
      </c>
      <c r="D67" s="80">
        <v>78</v>
      </c>
      <c r="E67" s="49">
        <v>0.4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4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764</v>
      </c>
      <c r="C68" s="44" t="s">
        <v>28</v>
      </c>
      <c r="D68" s="80">
        <v>1869</v>
      </c>
      <c r="E68" s="49">
        <v>0.17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4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765</v>
      </c>
      <c r="C69" s="44" t="s">
        <v>29</v>
      </c>
      <c r="D69" s="80">
        <v>2173</v>
      </c>
      <c r="E69" s="49">
        <v>0.38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4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766</v>
      </c>
      <c r="C70" s="44" t="s">
        <v>479</v>
      </c>
      <c r="D70" s="80">
        <v>1970</v>
      </c>
      <c r="E70" s="49">
        <v>0.35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767</v>
      </c>
      <c r="C71" s="44" t="s">
        <v>30</v>
      </c>
      <c r="D71" s="80">
        <v>0</v>
      </c>
      <c r="E71" s="49">
        <v>0.42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768</v>
      </c>
      <c r="C72" s="44" t="s">
        <v>31</v>
      </c>
      <c r="D72" s="80">
        <v>0</v>
      </c>
      <c r="E72" s="49">
        <v>0.42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769</v>
      </c>
      <c r="C73" s="44" t="s">
        <v>481</v>
      </c>
      <c r="D73" s="80">
        <v>1836</v>
      </c>
      <c r="E73" s="49">
        <v>0.35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770</v>
      </c>
      <c r="C74" s="44" t="s">
        <v>407</v>
      </c>
      <c r="D74" s="80">
        <v>1341</v>
      </c>
      <c r="E74" s="49">
        <v>0.6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4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771</v>
      </c>
      <c r="C75" s="44" t="s">
        <v>32</v>
      </c>
      <c r="D75" s="80">
        <v>341</v>
      </c>
      <c r="E75" s="49">
        <v>0.42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772</v>
      </c>
      <c r="C76" s="44" t="s">
        <v>399</v>
      </c>
      <c r="D76" s="80"/>
      <c r="E76" s="49">
        <v>0.42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773</v>
      </c>
      <c r="C77" s="44" t="s">
        <v>408</v>
      </c>
      <c r="D77" s="80">
        <v>0</v>
      </c>
      <c r="E77" s="49">
        <v>0.33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4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774</v>
      </c>
      <c r="C78" s="44" t="s">
        <v>33</v>
      </c>
      <c r="D78" s="80">
        <v>152</v>
      </c>
      <c r="E78" s="49">
        <v>0.42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4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775</v>
      </c>
      <c r="C79" s="44" t="s">
        <v>34</v>
      </c>
      <c r="D79" s="80">
        <v>2538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776</v>
      </c>
      <c r="C80" s="44" t="s">
        <v>35</v>
      </c>
      <c r="D80" s="80">
        <v>2604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777</v>
      </c>
      <c r="C81" s="44" t="s">
        <v>36</v>
      </c>
      <c r="D81" s="80">
        <v>2602</v>
      </c>
      <c r="E81" s="49">
        <v>0.35</v>
      </c>
      <c r="F81" s="15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778</v>
      </c>
      <c r="C82" s="44" t="s">
        <v>37</v>
      </c>
      <c r="D82" s="80">
        <v>2606</v>
      </c>
      <c r="E82" s="49">
        <v>0.35</v>
      </c>
      <c r="F82" s="15"/>
      <c r="G82" s="26">
        <f t="shared" si="2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4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538</v>
      </c>
      <c r="C83" s="75" t="s">
        <v>38</v>
      </c>
      <c r="D83" s="80">
        <v>2035</v>
      </c>
      <c r="E83" s="49">
        <v>1</v>
      </c>
      <c r="F83" s="15">
        <v>100</v>
      </c>
      <c r="G83" s="26">
        <f t="shared" si="2"/>
        <v>100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779</v>
      </c>
      <c r="C84" s="44" t="s">
        <v>39</v>
      </c>
      <c r="D84" s="80">
        <v>126</v>
      </c>
      <c r="E84" s="49">
        <v>1</v>
      </c>
      <c r="F84" s="15">
        <v>1000</v>
      </c>
      <c r="G84" s="26">
        <f t="shared" si="2"/>
        <v>1000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539</v>
      </c>
      <c r="C85" s="75" t="s">
        <v>40</v>
      </c>
      <c r="D85" s="80">
        <v>2011</v>
      </c>
      <c r="E85" s="49">
        <v>1</v>
      </c>
      <c r="F85" s="15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540</v>
      </c>
      <c r="C86" s="93" t="s">
        <v>41</v>
      </c>
      <c r="D86" s="80">
        <v>2094</v>
      </c>
      <c r="E86" s="49">
        <v>1</v>
      </c>
      <c r="F86" s="15"/>
      <c r="G86" s="26">
        <f t="shared" si="2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4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541</v>
      </c>
      <c r="C87" s="44" t="s">
        <v>42</v>
      </c>
      <c r="D87" s="80" t="s">
        <v>986</v>
      </c>
      <c r="E87" s="49">
        <v>1</v>
      </c>
      <c r="F87" s="15"/>
      <c r="G87" s="26">
        <f t="shared" ref="G87:G151" si="5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6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542</v>
      </c>
      <c r="C88" s="93" t="s">
        <v>43</v>
      </c>
      <c r="D88" s="80">
        <v>251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543</v>
      </c>
      <c r="C89" s="93" t="s">
        <v>44</v>
      </c>
      <c r="D89" s="80">
        <v>1793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544</v>
      </c>
      <c r="C90" s="44" t="s">
        <v>379</v>
      </c>
      <c r="D90" s="80">
        <v>57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545</v>
      </c>
      <c r="C91" s="93" t="s">
        <v>45</v>
      </c>
      <c r="D91" s="80">
        <v>1777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546</v>
      </c>
      <c r="C92" s="93" t="s">
        <v>384</v>
      </c>
      <c r="D92" s="80">
        <v>2203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547</v>
      </c>
      <c r="C93" s="44" t="s">
        <v>46</v>
      </c>
      <c r="D93" s="80">
        <v>2182</v>
      </c>
      <c r="E93" s="49">
        <v>1</v>
      </c>
      <c r="F93" s="15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548</v>
      </c>
      <c r="C94" s="44" t="s">
        <v>382</v>
      </c>
      <c r="D94" s="80">
        <v>1920</v>
      </c>
      <c r="E94" s="49">
        <v>1</v>
      </c>
      <c r="F94" s="15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customHeight="1" outlineLevel="1" x14ac:dyDescent="0.25">
      <c r="B95" s="91" t="s">
        <v>549</v>
      </c>
      <c r="C95" s="75" t="s">
        <v>47</v>
      </c>
      <c r="D95" s="80">
        <v>2010</v>
      </c>
      <c r="E95" s="49">
        <v>1</v>
      </c>
      <c r="F95" s="15">
        <v>100</v>
      </c>
      <c r="G95" s="26">
        <f t="shared" si="5"/>
        <v>100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550</v>
      </c>
      <c r="C96" s="93" t="s">
        <v>48</v>
      </c>
      <c r="D96" s="80">
        <v>1578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551</v>
      </c>
      <c r="C97" s="93" t="s">
        <v>49</v>
      </c>
      <c r="D97" s="80">
        <v>1799</v>
      </c>
      <c r="E97" s="49">
        <v>1</v>
      </c>
      <c r="F97" s="15"/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552</v>
      </c>
      <c r="C98" s="93" t="s">
        <v>50</v>
      </c>
      <c r="D98" s="80">
        <v>102</v>
      </c>
      <c r="E98" s="49">
        <v>1</v>
      </c>
      <c r="F98" s="15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553</v>
      </c>
      <c r="C99" s="75" t="s">
        <v>51</v>
      </c>
      <c r="D99" s="80">
        <v>2150</v>
      </c>
      <c r="E99" s="49">
        <v>1</v>
      </c>
      <c r="F99" s="15"/>
      <c r="G99" s="26">
        <f t="shared" si="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554</v>
      </c>
      <c r="C100" s="93" t="s">
        <v>378</v>
      </c>
      <c r="D100" s="80">
        <v>1792</v>
      </c>
      <c r="E100" s="49">
        <v>1</v>
      </c>
      <c r="F100" s="15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555</v>
      </c>
      <c r="C101" s="75" t="s">
        <v>52</v>
      </c>
      <c r="D101" s="80">
        <v>2158</v>
      </c>
      <c r="E101" s="49">
        <v>1</v>
      </c>
      <c r="F101" s="15"/>
      <c r="G101" s="26">
        <f t="shared" si="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556</v>
      </c>
      <c r="C102" s="44" t="s">
        <v>53</v>
      </c>
      <c r="D102" s="80">
        <v>1921</v>
      </c>
      <c r="E102" s="49">
        <v>1</v>
      </c>
      <c r="F102" s="15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557</v>
      </c>
      <c r="C103" s="75" t="s">
        <v>54</v>
      </c>
      <c r="D103" s="80">
        <v>2151</v>
      </c>
      <c r="E103" s="49">
        <v>1</v>
      </c>
      <c r="F103" s="15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558</v>
      </c>
      <c r="C104" s="76" t="s">
        <v>55</v>
      </c>
      <c r="D104" s="80">
        <v>1820</v>
      </c>
      <c r="E104" s="49">
        <v>1</v>
      </c>
      <c r="F104" s="15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559</v>
      </c>
      <c r="C105" s="76" t="s">
        <v>56</v>
      </c>
      <c r="D105" s="80">
        <v>1822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560</v>
      </c>
      <c r="C106" s="44" t="s">
        <v>380</v>
      </c>
      <c r="D106" s="80">
        <v>1801</v>
      </c>
      <c r="E106" s="49">
        <v>1</v>
      </c>
      <c r="F106" s="15"/>
      <c r="G106" s="26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561</v>
      </c>
      <c r="C107" s="44" t="s">
        <v>381</v>
      </c>
      <c r="D107" s="80">
        <v>43</v>
      </c>
      <c r="E107" s="49">
        <v>1</v>
      </c>
      <c r="F107" s="15"/>
      <c r="G107" s="26">
        <f t="shared" si="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562</v>
      </c>
      <c r="C108" s="44" t="s">
        <v>57</v>
      </c>
      <c r="D108" s="80">
        <v>1051</v>
      </c>
      <c r="E108" s="49">
        <v>1</v>
      </c>
      <c r="F108" s="15">
        <v>30</v>
      </c>
      <c r="G108" s="26">
        <f t="shared" si="5"/>
        <v>30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563</v>
      </c>
      <c r="C109" s="44" t="s">
        <v>58</v>
      </c>
      <c r="D109" s="80">
        <v>2287</v>
      </c>
      <c r="E109" s="49">
        <v>1</v>
      </c>
      <c r="F109" s="15">
        <v>100</v>
      </c>
      <c r="G109" s="26">
        <f t="shared" si="5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564</v>
      </c>
      <c r="C110" s="76" t="s">
        <v>59</v>
      </c>
      <c r="D110" s="80">
        <v>227</v>
      </c>
      <c r="E110" s="49">
        <v>1</v>
      </c>
      <c r="F110" s="15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565</v>
      </c>
      <c r="C111" s="44" t="s">
        <v>60</v>
      </c>
      <c r="D111" s="80">
        <v>1835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566</v>
      </c>
      <c r="C112" s="44" t="s">
        <v>61</v>
      </c>
      <c r="D112" s="80">
        <v>1340</v>
      </c>
      <c r="E112" s="49">
        <v>1</v>
      </c>
      <c r="F112" s="15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567</v>
      </c>
      <c r="C113" s="44" t="s">
        <v>62</v>
      </c>
      <c r="D113" s="80">
        <v>2074</v>
      </c>
      <c r="E113" s="49">
        <v>1</v>
      </c>
      <c r="F113" s="15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568</v>
      </c>
      <c r="C114" s="76" t="s">
        <v>63</v>
      </c>
      <c r="D114" s="80">
        <v>246</v>
      </c>
      <c r="E114" s="49">
        <v>1</v>
      </c>
      <c r="F114" s="15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569</v>
      </c>
      <c r="C115" s="44" t="s">
        <v>383</v>
      </c>
      <c r="D115" s="80">
        <v>1727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570</v>
      </c>
      <c r="C116" s="44" t="s">
        <v>386</v>
      </c>
      <c r="D116" s="80">
        <v>2219</v>
      </c>
      <c r="E116" s="49">
        <v>1</v>
      </c>
      <c r="F116" s="15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571</v>
      </c>
      <c r="C117" s="44" t="s">
        <v>377</v>
      </c>
      <c r="D117" s="80">
        <v>1728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572</v>
      </c>
      <c r="C118" s="44" t="s">
        <v>64</v>
      </c>
      <c r="D118" s="80">
        <v>1430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573</v>
      </c>
      <c r="C119" s="44" t="s">
        <v>274</v>
      </c>
      <c r="D119" s="80">
        <v>1780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574</v>
      </c>
      <c r="C120" s="44" t="s">
        <v>65</v>
      </c>
      <c r="D120" s="80">
        <v>2612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66</v>
      </c>
      <c r="D121" s="80">
        <v>2613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6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503</v>
      </c>
      <c r="D122" s="80">
        <v>2615</v>
      </c>
      <c r="E122" s="49">
        <v>1</v>
      </c>
      <c r="F122" s="15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576</v>
      </c>
      <c r="C123" s="44" t="s">
        <v>67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7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577</v>
      </c>
      <c r="C124" s="44" t="s">
        <v>68</v>
      </c>
      <c r="D124" s="80">
        <v>2448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575</v>
      </c>
      <c r="C125" s="44" t="s">
        <v>990</v>
      </c>
      <c r="D125" s="80">
        <v>2614</v>
      </c>
      <c r="E125" s="49">
        <v>1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578</v>
      </c>
      <c r="C126" s="44" t="s">
        <v>69</v>
      </c>
      <c r="D126" s="80">
        <v>2360</v>
      </c>
      <c r="E126" s="49">
        <v>1</v>
      </c>
      <c r="F126" s="15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7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780</v>
      </c>
      <c r="C127" s="44" t="s">
        <v>411</v>
      </c>
      <c r="D127" s="80">
        <v>2617</v>
      </c>
      <c r="E127" s="49">
        <v>0.35</v>
      </c>
      <c r="F127" s="15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781</v>
      </c>
      <c r="C128" s="44" t="s">
        <v>504</v>
      </c>
      <c r="D128" s="80">
        <v>2618</v>
      </c>
      <c r="E128" s="49">
        <v>0.4</v>
      </c>
      <c r="F128" s="15">
        <v>180</v>
      </c>
      <c r="G128" s="26">
        <f t="shared" si="5"/>
        <v>72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782</v>
      </c>
      <c r="C129" s="44" t="s">
        <v>415</v>
      </c>
      <c r="D129" s="80">
        <v>0</v>
      </c>
      <c r="E129" s="49">
        <v>0.35</v>
      </c>
      <c r="F129" s="15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7"/>
        <v>0.12249999999999998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783</v>
      </c>
      <c r="C130" s="44" t="s">
        <v>416</v>
      </c>
      <c r="D130" s="80">
        <v>2621</v>
      </c>
      <c r="E130" s="49">
        <v>0.4</v>
      </c>
      <c r="F130" s="15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784</v>
      </c>
      <c r="C131" s="44" t="s">
        <v>413</v>
      </c>
      <c r="D131" s="80">
        <v>2205</v>
      </c>
      <c r="E131" s="49">
        <v>0.4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7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785</v>
      </c>
      <c r="C132" s="44" t="s">
        <v>417</v>
      </c>
      <c r="D132" s="80">
        <v>2545</v>
      </c>
      <c r="E132" s="49">
        <v>0.35</v>
      </c>
      <c r="F132" s="15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579</v>
      </c>
      <c r="C133" s="44" t="s">
        <v>387</v>
      </c>
      <c r="D133" s="80">
        <v>2725</v>
      </c>
      <c r="E133" s="49">
        <v>1</v>
      </c>
      <c r="F133" s="15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7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786</v>
      </c>
      <c r="C134" s="44" t="s">
        <v>418</v>
      </c>
      <c r="D134" s="80">
        <v>2361</v>
      </c>
      <c r="E134" s="49">
        <v>0.35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7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787</v>
      </c>
      <c r="C135" s="44" t="s">
        <v>414</v>
      </c>
      <c r="D135" s="80">
        <v>2462</v>
      </c>
      <c r="E135" s="49">
        <v>0.4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7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580</v>
      </c>
      <c r="C136" s="44" t="s">
        <v>385</v>
      </c>
      <c r="D136" s="80"/>
      <c r="E136" s="49">
        <v>1</v>
      </c>
      <c r="F136" s="15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7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788</v>
      </c>
      <c r="C137" s="44" t="s">
        <v>412</v>
      </c>
      <c r="D137" s="80">
        <v>0</v>
      </c>
      <c r="E137" s="49">
        <v>0.35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581</v>
      </c>
      <c r="C138" s="44" t="s">
        <v>480</v>
      </c>
      <c r="D138" s="80">
        <v>2858</v>
      </c>
      <c r="E138" s="49">
        <v>1</v>
      </c>
      <c r="F138" s="15"/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789</v>
      </c>
      <c r="C139" s="44" t="s">
        <v>419</v>
      </c>
      <c r="D139" s="80">
        <v>2660</v>
      </c>
      <c r="E139" s="49">
        <v>0.35</v>
      </c>
      <c r="F139" s="15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7"/>
        <v>0.12249999999999998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582</v>
      </c>
      <c r="C140" s="44" t="s">
        <v>389</v>
      </c>
      <c r="D140" s="80">
        <v>2756</v>
      </c>
      <c r="E140" s="49">
        <v>1</v>
      </c>
      <c r="F140" s="15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7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790</v>
      </c>
      <c r="C141" s="44" t="s">
        <v>421</v>
      </c>
      <c r="D141" s="80">
        <v>2801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791</v>
      </c>
      <c r="C142" s="44" t="s">
        <v>422</v>
      </c>
      <c r="D142" s="80">
        <v>2799</v>
      </c>
      <c r="E142" s="49">
        <v>0.4</v>
      </c>
      <c r="F142" s="15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792</v>
      </c>
      <c r="C143" s="44" t="s">
        <v>423</v>
      </c>
      <c r="D143" s="80">
        <v>2826</v>
      </c>
      <c r="E143" s="49">
        <v>0.4</v>
      </c>
      <c r="F143" s="15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7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583</v>
      </c>
      <c r="C144" s="44" t="s">
        <v>390</v>
      </c>
      <c r="D144" s="80">
        <v>2876</v>
      </c>
      <c r="E144" s="49">
        <v>1</v>
      </c>
      <c r="F144" s="15"/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584</v>
      </c>
      <c r="C145" s="44" t="s">
        <v>391</v>
      </c>
      <c r="D145" s="80">
        <v>2847</v>
      </c>
      <c r="E145" s="49">
        <v>1</v>
      </c>
      <c r="F145" s="15">
        <v>20</v>
      </c>
      <c r="G145" s="26">
        <f t="shared" si="5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7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793</v>
      </c>
      <c r="C146" s="44" t="s">
        <v>424</v>
      </c>
      <c r="D146" s="80">
        <v>2877</v>
      </c>
      <c r="E146" s="49">
        <v>0.35</v>
      </c>
      <c r="F146" s="15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794</v>
      </c>
      <c r="C147" s="44" t="s">
        <v>420</v>
      </c>
      <c r="D147" s="80">
        <v>2848</v>
      </c>
      <c r="E147" s="49">
        <v>0.35</v>
      </c>
      <c r="F147" s="15"/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7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795</v>
      </c>
      <c r="C148" s="44" t="s">
        <v>425</v>
      </c>
      <c r="D148" s="80">
        <v>2686</v>
      </c>
      <c r="E148" s="49">
        <v>0.4</v>
      </c>
      <c r="F148" s="15">
        <v>120</v>
      </c>
      <c r="G148" s="26">
        <f t="shared" si="5"/>
        <v>48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7"/>
        <v>0.16000000000000003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585</v>
      </c>
      <c r="C149" s="75" t="s">
        <v>366</v>
      </c>
      <c r="D149" s="80">
        <v>2828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586</v>
      </c>
      <c r="C150" s="76" t="s">
        <v>367</v>
      </c>
      <c r="D150" s="80">
        <v>2830</v>
      </c>
      <c r="E150" s="49">
        <v>1</v>
      </c>
      <c r="F150" s="15"/>
      <c r="G150" s="26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587</v>
      </c>
      <c r="C151" s="44" t="s">
        <v>392</v>
      </c>
      <c r="D151" s="80">
        <v>2808</v>
      </c>
      <c r="E151" s="49">
        <v>1</v>
      </c>
      <c r="F151" s="15"/>
      <c r="G151" s="26">
        <f t="shared" si="5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588</v>
      </c>
      <c r="C152" s="44" t="s">
        <v>368</v>
      </c>
      <c r="D152" s="80" t="s">
        <v>987</v>
      </c>
      <c r="E152" s="49">
        <v>1</v>
      </c>
      <c r="F152" s="15"/>
      <c r="G152" s="26">
        <f t="shared" ref="G152:G218" si="8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589</v>
      </c>
      <c r="C153" s="44" t="s">
        <v>361</v>
      </c>
      <c r="D153" s="80" t="s">
        <v>988</v>
      </c>
      <c r="E153" s="49">
        <v>1</v>
      </c>
      <c r="F153" s="15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796</v>
      </c>
      <c r="C154" s="75" t="s">
        <v>375</v>
      </c>
      <c r="D154" s="80">
        <v>2815</v>
      </c>
      <c r="E154" s="49">
        <v>0.45</v>
      </c>
      <c r="F154" s="15"/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7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590</v>
      </c>
      <c r="C155" s="44" t="s">
        <v>393</v>
      </c>
      <c r="D155" s="80">
        <v>2811</v>
      </c>
      <c r="E155" s="49">
        <v>1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customHeight="1" outlineLevel="1" x14ac:dyDescent="0.25">
      <c r="B156" s="91" t="s">
        <v>591</v>
      </c>
      <c r="C156" s="76" t="s">
        <v>394</v>
      </c>
      <c r="D156" s="80">
        <v>2805</v>
      </c>
      <c r="E156" s="49">
        <v>1</v>
      </c>
      <c r="F156" s="15">
        <v>80</v>
      </c>
      <c r="G156" s="26">
        <f t="shared" si="8"/>
        <v>80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7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797</v>
      </c>
      <c r="C157" s="76" t="s">
        <v>513</v>
      </c>
      <c r="D157" s="80" t="s">
        <v>989</v>
      </c>
      <c r="E157" s="49">
        <v>0.45</v>
      </c>
      <c r="F157" s="15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798</v>
      </c>
      <c r="C158" s="44" t="s">
        <v>512</v>
      </c>
      <c r="D158" s="80">
        <v>2823</v>
      </c>
      <c r="E158" s="49">
        <v>0.45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9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799</v>
      </c>
      <c r="C159" s="75" t="s">
        <v>376</v>
      </c>
      <c r="D159" s="80">
        <v>2814</v>
      </c>
      <c r="E159" s="49">
        <v>0.45</v>
      </c>
      <c r="F159" s="15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9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581</v>
      </c>
      <c r="C160" s="44" t="s">
        <v>395</v>
      </c>
      <c r="D160" s="80">
        <v>2858</v>
      </c>
      <c r="E160" s="49">
        <v>1</v>
      </c>
      <c r="F160" s="15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592</v>
      </c>
      <c r="C161" s="44" t="s">
        <v>396</v>
      </c>
      <c r="D161" s="80">
        <v>2795</v>
      </c>
      <c r="E161" s="49">
        <v>1</v>
      </c>
      <c r="F161" s="15"/>
      <c r="G161" s="26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9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800</v>
      </c>
      <c r="C162" s="44" t="s">
        <v>426</v>
      </c>
      <c r="D162" s="80">
        <v>2758</v>
      </c>
      <c r="E162" s="49">
        <v>0.4</v>
      </c>
      <c r="F162" s="15">
        <v>36</v>
      </c>
      <c r="G162" s="26">
        <f t="shared" si="8"/>
        <v>14.4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801</v>
      </c>
      <c r="C163" s="44" t="s">
        <v>427</v>
      </c>
      <c r="D163" s="80">
        <v>2759</v>
      </c>
      <c r="E163" s="49">
        <v>0.4</v>
      </c>
      <c r="F163" s="15">
        <v>36</v>
      </c>
      <c r="G163" s="26">
        <f t="shared" si="8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9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593</v>
      </c>
      <c r="C164" s="75" t="s">
        <v>369</v>
      </c>
      <c r="D164" s="80">
        <v>2829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594</v>
      </c>
      <c r="C165" s="44" t="s">
        <v>397</v>
      </c>
      <c r="D165" s="80">
        <v>2857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595</v>
      </c>
      <c r="C166" s="44" t="s">
        <v>363</v>
      </c>
      <c r="D166" s="80">
        <v>64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9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596</v>
      </c>
      <c r="C167" s="76" t="s">
        <v>507</v>
      </c>
      <c r="D167" s="80">
        <v>2833</v>
      </c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597</v>
      </c>
      <c r="C168" s="76" t="s">
        <v>509</v>
      </c>
      <c r="D168" s="80">
        <v>2947</v>
      </c>
      <c r="E168" s="49">
        <v>1</v>
      </c>
      <c r="F168" s="15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598</v>
      </c>
      <c r="C169" s="44" t="s">
        <v>991</v>
      </c>
      <c r="D169" s="80"/>
      <c r="E169" s="49">
        <v>1</v>
      </c>
      <c r="F169" s="15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0">AA169*E169</f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802</v>
      </c>
      <c r="C170" s="72" t="s">
        <v>992</v>
      </c>
      <c r="D170" s="80">
        <v>2844</v>
      </c>
      <c r="E170" s="49">
        <v>0.4</v>
      </c>
      <c r="F170" s="15">
        <v>120</v>
      </c>
      <c r="G170" s="26">
        <f t="shared" si="8"/>
        <v>48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0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598</v>
      </c>
      <c r="C171" s="44" t="s">
        <v>388</v>
      </c>
      <c r="D171" s="80"/>
      <c r="E171" s="49">
        <v>1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1</v>
      </c>
      <c r="AD171" s="9"/>
      <c r="AE171" s="17" t="e">
        <f>AA171*#REF!</f>
        <v>#REF!</v>
      </c>
    </row>
    <row r="172" spans="2:31" ht="16.5" customHeight="1" outlineLevel="1" x14ac:dyDescent="0.25">
      <c r="B172" s="91" t="s">
        <v>803</v>
      </c>
      <c r="C172" s="72" t="s">
        <v>993</v>
      </c>
      <c r="D172" s="80">
        <v>2842</v>
      </c>
      <c r="E172" s="49">
        <v>0.4</v>
      </c>
      <c r="F172" s="15">
        <v>510</v>
      </c>
      <c r="G172" s="26">
        <f t="shared" si="8"/>
        <v>204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0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804</v>
      </c>
      <c r="C173" s="44" t="s">
        <v>994</v>
      </c>
      <c r="D173" s="80">
        <v>665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805</v>
      </c>
      <c r="C174" s="44" t="s">
        <v>995</v>
      </c>
      <c r="D174" s="80">
        <v>2848</v>
      </c>
      <c r="E174" s="49">
        <v>0.35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806</v>
      </c>
      <c r="C175" s="44" t="s">
        <v>996</v>
      </c>
      <c r="D175" s="80">
        <v>2603</v>
      </c>
      <c r="E175" s="49">
        <v>0.35</v>
      </c>
      <c r="F175" s="15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0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599</v>
      </c>
      <c r="C176" s="76" t="s">
        <v>510</v>
      </c>
      <c r="D176" s="80">
        <v>2941</v>
      </c>
      <c r="E176" s="49">
        <v>1</v>
      </c>
      <c r="F176" s="15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25">
      <c r="B177" s="91" t="s">
        <v>598</v>
      </c>
      <c r="C177" s="44" t="s">
        <v>997</v>
      </c>
      <c r="D177" s="80">
        <v>2943</v>
      </c>
      <c r="E177" s="49">
        <v>1</v>
      </c>
      <c r="F177" s="15"/>
      <c r="G177" s="26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1" t="s">
        <v>598</v>
      </c>
      <c r="C178" s="44" t="s">
        <v>478</v>
      </c>
      <c r="D178" s="80"/>
      <c r="E178" s="49">
        <v>1</v>
      </c>
      <c r="F178" s="15"/>
      <c r="G178" s="26">
        <f t="shared" si="8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hidden="1" customHeight="1" outlineLevel="1" thickBot="1" x14ac:dyDescent="0.3">
      <c r="B179" s="91" t="s">
        <v>600</v>
      </c>
      <c r="C179" s="77" t="s">
        <v>511</v>
      </c>
      <c r="D179" s="80">
        <v>2945</v>
      </c>
      <c r="E179" s="49">
        <v>1</v>
      </c>
      <c r="F179" s="15"/>
      <c r="G179" s="34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601</v>
      </c>
      <c r="C180" s="42" t="s">
        <v>268</v>
      </c>
      <c r="D180" s="81"/>
      <c r="E180" s="48"/>
      <c r="F180" s="27">
        <f>SUM(F181:F264)</f>
        <v>844</v>
      </c>
      <c r="G180" s="59">
        <f>SUM(G181:G264)</f>
        <v>599.20000000000005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1" t="s">
        <v>807</v>
      </c>
      <c r="C181" s="51" t="s">
        <v>99</v>
      </c>
      <c r="D181" s="51"/>
      <c r="E181" s="56">
        <v>0.3</v>
      </c>
      <c r="F181" s="60"/>
      <c r="G181" s="33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1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1" t="s">
        <v>602</v>
      </c>
      <c r="C182" s="44" t="s">
        <v>100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603</v>
      </c>
      <c r="C183" s="44" t="s">
        <v>101</v>
      </c>
      <c r="D183" s="44"/>
      <c r="E183" s="57">
        <v>1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604</v>
      </c>
      <c r="C184" s="44" t="s">
        <v>102</v>
      </c>
      <c r="D184" s="44"/>
      <c r="E184" s="57">
        <v>1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1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808</v>
      </c>
      <c r="C185" s="44" t="s">
        <v>103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809</v>
      </c>
      <c r="C186" s="44" t="s">
        <v>104</v>
      </c>
      <c r="D186" s="44"/>
      <c r="E186" s="57">
        <v>0.3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1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810</v>
      </c>
      <c r="C187" s="44" t="s">
        <v>105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605</v>
      </c>
      <c r="C188" s="44" t="s">
        <v>106</v>
      </c>
      <c r="D188" s="44"/>
      <c r="E188" s="57">
        <v>1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1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811</v>
      </c>
      <c r="C189" s="44" t="s">
        <v>275</v>
      </c>
      <c r="D189" s="44"/>
      <c r="E189" s="57">
        <v>0.35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1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812</v>
      </c>
      <c r="C190" s="44" t="s">
        <v>184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813</v>
      </c>
      <c r="C191" s="44" t="s">
        <v>185</v>
      </c>
      <c r="D191" s="44"/>
      <c r="E191" s="57">
        <v>9.5000000000000001E-2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814</v>
      </c>
      <c r="C192" s="44" t="s">
        <v>186</v>
      </c>
      <c r="D192" s="44"/>
      <c r="E192" s="57">
        <v>9.5000000000000001E-2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1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815</v>
      </c>
      <c r="C193" s="44" t="s">
        <v>276</v>
      </c>
      <c r="D193" s="44"/>
      <c r="E193" s="57">
        <v>0.2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1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606</v>
      </c>
      <c r="C194" s="44" t="s">
        <v>234</v>
      </c>
      <c r="D194" s="44"/>
      <c r="E194" s="57">
        <v>1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607</v>
      </c>
      <c r="C195" s="44" t="s">
        <v>235</v>
      </c>
      <c r="D195" s="44"/>
      <c r="E195" s="57">
        <v>1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1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816</v>
      </c>
      <c r="C196" s="44" t="s">
        <v>236</v>
      </c>
      <c r="D196" s="44"/>
      <c r="E196" s="57">
        <v>0.3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1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817</v>
      </c>
      <c r="C197" s="44" t="s">
        <v>237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818</v>
      </c>
      <c r="C198" s="44" t="s">
        <v>238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819</v>
      </c>
      <c r="C199" s="44" t="s">
        <v>239</v>
      </c>
      <c r="D199" s="44"/>
      <c r="E199" s="57">
        <v>0.2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820</v>
      </c>
      <c r="C200" s="44" t="s">
        <v>240</v>
      </c>
      <c r="D200" s="44"/>
      <c r="E200" s="57">
        <v>0.2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1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821</v>
      </c>
      <c r="C201" s="44" t="s">
        <v>241</v>
      </c>
      <c r="D201" s="44"/>
      <c r="E201" s="57">
        <v>0.25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1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608</v>
      </c>
      <c r="C202" s="44" t="s">
        <v>227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822</v>
      </c>
      <c r="C203" s="44" t="s">
        <v>228</v>
      </c>
      <c r="D203" s="44"/>
      <c r="E203" s="57">
        <v>0.3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1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609</v>
      </c>
      <c r="C204" s="44" t="s">
        <v>242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823</v>
      </c>
      <c r="C205" s="44" t="s">
        <v>229</v>
      </c>
      <c r="D205" s="44"/>
      <c r="E205" s="57">
        <v>1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610</v>
      </c>
      <c r="C206" s="44" t="s">
        <v>107</v>
      </c>
      <c r="D206" s="44"/>
      <c r="E206" s="57">
        <v>1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1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824</v>
      </c>
      <c r="C207" s="44" t="s">
        <v>108</v>
      </c>
      <c r="D207" s="44"/>
      <c r="E207" s="57">
        <v>0.15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1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825</v>
      </c>
      <c r="C208" s="44" t="s">
        <v>109</v>
      </c>
      <c r="D208" s="44"/>
      <c r="E208" s="57">
        <v>0.35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1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611</v>
      </c>
      <c r="C209" s="44" t="s">
        <v>110</v>
      </c>
      <c r="D209" s="44"/>
      <c r="E209" s="57">
        <v>1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612</v>
      </c>
      <c r="C210" s="44" t="s">
        <v>111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826</v>
      </c>
      <c r="C211" s="44" t="s">
        <v>112</v>
      </c>
      <c r="D211" s="44"/>
      <c r="E211" s="57">
        <v>0.35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1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486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1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827</v>
      </c>
      <c r="C213" s="44" t="s">
        <v>113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2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613</v>
      </c>
      <c r="C214" s="44" t="s">
        <v>114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614</v>
      </c>
      <c r="C215" s="44" t="s">
        <v>115</v>
      </c>
      <c r="D215" s="44"/>
      <c r="E215" s="57">
        <v>1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615</v>
      </c>
      <c r="C216" s="44" t="s">
        <v>116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828</v>
      </c>
      <c r="C217" s="44" t="s">
        <v>117</v>
      </c>
      <c r="D217" s="44"/>
      <c r="E217" s="57">
        <v>0.35</v>
      </c>
      <c r="F217" s="61"/>
      <c r="G217" s="26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2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616</v>
      </c>
      <c r="C218" s="44" t="s">
        <v>118</v>
      </c>
      <c r="D218" s="44"/>
      <c r="E218" s="57">
        <v>1</v>
      </c>
      <c r="F218" s="61"/>
      <c r="G218" s="26">
        <f t="shared" si="8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617</v>
      </c>
      <c r="C219" s="44" t="s">
        <v>119</v>
      </c>
      <c r="D219" s="44"/>
      <c r="E219" s="57">
        <v>1</v>
      </c>
      <c r="F219" s="61"/>
      <c r="G219" s="26">
        <f t="shared" ref="G219:G282" si="13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829</v>
      </c>
      <c r="C220" s="44" t="s">
        <v>120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830</v>
      </c>
      <c r="C221" s="44" t="s">
        <v>121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831</v>
      </c>
      <c r="C222" s="44" t="s">
        <v>122</v>
      </c>
      <c r="D222" s="44"/>
      <c r="E222" s="57">
        <v>1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832</v>
      </c>
      <c r="C223" s="44" t="s">
        <v>123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833</v>
      </c>
      <c r="C224" s="44" t="s">
        <v>124</v>
      </c>
      <c r="D224" s="44"/>
      <c r="E224" s="57">
        <v>0.25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2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618</v>
      </c>
      <c r="C225" s="44" t="s">
        <v>125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619</v>
      </c>
      <c r="C226" s="44" t="s">
        <v>126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620</v>
      </c>
      <c r="C227" s="44" t="s">
        <v>127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621</v>
      </c>
      <c r="C228" s="44" t="s">
        <v>128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622</v>
      </c>
      <c r="C229" s="44" t="s">
        <v>129</v>
      </c>
      <c r="D229" s="44"/>
      <c r="E229" s="57">
        <v>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623</v>
      </c>
      <c r="C230" s="44" t="s">
        <v>130</v>
      </c>
      <c r="D230" s="44"/>
      <c r="E230" s="57">
        <v>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834</v>
      </c>
      <c r="C231" s="73" t="s">
        <v>484</v>
      </c>
      <c r="D231" s="73"/>
      <c r="E231" s="57">
        <v>0.1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835</v>
      </c>
      <c r="C232" s="73" t="s">
        <v>485</v>
      </c>
      <c r="D232" s="73"/>
      <c r="E232" s="57">
        <v>0.1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836</v>
      </c>
      <c r="C233" s="44" t="s">
        <v>264</v>
      </c>
      <c r="D233" s="44"/>
      <c r="E233" s="57">
        <v>1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2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624</v>
      </c>
      <c r="C234" s="44" t="s">
        <v>263</v>
      </c>
      <c r="D234" s="44"/>
      <c r="E234" s="57">
        <v>0.6</v>
      </c>
      <c r="F234" s="61">
        <v>300</v>
      </c>
      <c r="G234" s="26">
        <f t="shared" si="13"/>
        <v>180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625</v>
      </c>
      <c r="C235" s="44" t="s">
        <v>265</v>
      </c>
      <c r="D235" s="44"/>
      <c r="E235" s="57">
        <v>0.6</v>
      </c>
      <c r="F235" s="61">
        <v>300</v>
      </c>
      <c r="G235" s="26">
        <f t="shared" si="13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2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626</v>
      </c>
      <c r="C236" s="44" t="s">
        <v>266</v>
      </c>
      <c r="D236" s="44"/>
      <c r="E236" s="57">
        <v>1</v>
      </c>
      <c r="F236" s="61">
        <v>100</v>
      </c>
      <c r="G236" s="26">
        <f t="shared" si="13"/>
        <v>100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627</v>
      </c>
      <c r="C237" s="44" t="s">
        <v>262</v>
      </c>
      <c r="D237" s="44"/>
      <c r="E237" s="57">
        <v>1</v>
      </c>
      <c r="F237" s="61">
        <v>120</v>
      </c>
      <c r="G237" s="26">
        <f t="shared" si="13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2"/>
        <v>1</v>
      </c>
      <c r="AD237" s="9"/>
      <c r="AE237" s="17" t="e">
        <f>AA237*#REF!</f>
        <v>#REF!</v>
      </c>
    </row>
    <row r="238" spans="2:31" ht="16.5" hidden="1" customHeight="1" outlineLevel="1" thickBot="1" x14ac:dyDescent="0.3">
      <c r="B238" s="91" t="s">
        <v>837</v>
      </c>
      <c r="C238" s="44" t="s">
        <v>505</v>
      </c>
      <c r="D238" s="44"/>
      <c r="E238" s="57">
        <v>0.8</v>
      </c>
      <c r="F238" s="61">
        <v>24</v>
      </c>
      <c r="G238" s="26">
        <f t="shared" si="13"/>
        <v>19.200000000000003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838</v>
      </c>
      <c r="C239" s="44" t="s">
        <v>506</v>
      </c>
      <c r="D239" s="44"/>
      <c r="E239" s="57">
        <v>0.8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2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628</v>
      </c>
      <c r="C240" s="44" t="s">
        <v>307</v>
      </c>
      <c r="D240" s="44"/>
      <c r="E240" s="57">
        <v>0.4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629</v>
      </c>
      <c r="C241" s="44" t="s">
        <v>308</v>
      </c>
      <c r="D241" s="44"/>
      <c r="E241" s="57">
        <v>0.4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2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630</v>
      </c>
      <c r="C242" s="44" t="s">
        <v>309</v>
      </c>
      <c r="D242" s="44"/>
      <c r="E242" s="57">
        <v>8.5000000000000006E-2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2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631</v>
      </c>
      <c r="C243" s="44" t="s">
        <v>310</v>
      </c>
      <c r="D243" s="44"/>
      <c r="E243" s="57">
        <v>0.3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632</v>
      </c>
      <c r="C244" s="44" t="s">
        <v>311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2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633</v>
      </c>
      <c r="C245" s="44" t="s">
        <v>302</v>
      </c>
      <c r="D245" s="44"/>
      <c r="E245" s="57">
        <v>0.28000000000000003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4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634</v>
      </c>
      <c r="C246" s="44" t="s">
        <v>303</v>
      </c>
      <c r="D246" s="44"/>
      <c r="E246" s="57">
        <v>0.3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4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635</v>
      </c>
      <c r="C247" s="44" t="s">
        <v>304</v>
      </c>
      <c r="D247" s="44"/>
      <c r="E247" s="57">
        <v>0.21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4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636</v>
      </c>
      <c r="C248" s="44" t="s">
        <v>312</v>
      </c>
      <c r="D248" s="44"/>
      <c r="E248" s="57">
        <v>0.4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4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637</v>
      </c>
      <c r="C249" s="44" t="s">
        <v>313</v>
      </c>
      <c r="D249" s="44"/>
      <c r="E249" s="57">
        <v>1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4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638</v>
      </c>
      <c r="C250" s="44" t="s">
        <v>314</v>
      </c>
      <c r="D250" s="44"/>
      <c r="E250" s="57">
        <v>0.3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4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639</v>
      </c>
      <c r="C251" s="44" t="s">
        <v>315</v>
      </c>
      <c r="D251" s="44"/>
      <c r="E251" s="57">
        <v>8.5000000000000006E-2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4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640</v>
      </c>
      <c r="C252" s="44" t="s">
        <v>316</v>
      </c>
      <c r="D252" s="44"/>
      <c r="E252" s="57">
        <v>0.28000000000000003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4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641</v>
      </c>
      <c r="C253" s="44" t="s">
        <v>317</v>
      </c>
      <c r="D253" s="44"/>
      <c r="E253" s="57">
        <v>0.3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4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642</v>
      </c>
      <c r="C254" s="44" t="s">
        <v>305</v>
      </c>
      <c r="D254" s="44"/>
      <c r="E254" s="57">
        <v>0.21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4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637</v>
      </c>
      <c r="C255" s="44" t="s">
        <v>318</v>
      </c>
      <c r="D255" s="44"/>
      <c r="E255" s="57">
        <v>1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4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643</v>
      </c>
      <c r="C256" s="38" t="s">
        <v>306</v>
      </c>
      <c r="D256" s="38"/>
      <c r="E256" s="57">
        <v>0.28000000000000003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4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644</v>
      </c>
      <c r="C257" s="38" t="s">
        <v>301</v>
      </c>
      <c r="D257" s="38"/>
      <c r="E257" s="57">
        <v>0.3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4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645</v>
      </c>
      <c r="C258" s="38" t="s">
        <v>319</v>
      </c>
      <c r="D258" s="38"/>
      <c r="E258" s="57">
        <v>8.5000000000000006E-2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646</v>
      </c>
      <c r="C259" s="38" t="s">
        <v>320</v>
      </c>
      <c r="D259" s="38"/>
      <c r="E259" s="57">
        <v>8.5000000000000006E-2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4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647</v>
      </c>
      <c r="C260" s="38" t="s">
        <v>321</v>
      </c>
      <c r="D260" s="38"/>
      <c r="E260" s="57">
        <v>9.5000000000000001E-2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4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648</v>
      </c>
      <c r="C261" s="38" t="s">
        <v>322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649</v>
      </c>
      <c r="C262" s="38" t="s">
        <v>323</v>
      </c>
      <c r="D262" s="38"/>
      <c r="E262" s="57">
        <v>0.47</v>
      </c>
      <c r="F262" s="61"/>
      <c r="G262" s="26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4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650</v>
      </c>
      <c r="C263" s="38" t="s">
        <v>324</v>
      </c>
      <c r="D263" s="38"/>
      <c r="E263" s="57">
        <v>0.25</v>
      </c>
      <c r="F263" s="61"/>
      <c r="G263" s="26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4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651</v>
      </c>
      <c r="C264" s="40" t="s">
        <v>325</v>
      </c>
      <c r="D264" s="82"/>
      <c r="E264" s="58">
        <v>9.5000000000000001E-2</v>
      </c>
      <c r="F264" s="62"/>
      <c r="G264" s="34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4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1" t="s">
        <v>839</v>
      </c>
      <c r="C266" s="51" t="s">
        <v>277</v>
      </c>
      <c r="D266" s="83"/>
      <c r="E266" s="63">
        <v>1</v>
      </c>
      <c r="F266" s="66"/>
      <c r="G266" s="65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5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1" t="s">
        <v>840</v>
      </c>
      <c r="C267" s="44" t="s">
        <v>278</v>
      </c>
      <c r="D267" s="83"/>
      <c r="E267" s="63">
        <v>0.4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5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652</v>
      </c>
      <c r="C268" s="44" t="s">
        <v>71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653</v>
      </c>
      <c r="C269" s="44" t="s">
        <v>279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841</v>
      </c>
      <c r="C270" s="44" t="s">
        <v>72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842</v>
      </c>
      <c r="C271" s="44" t="s">
        <v>73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654</v>
      </c>
      <c r="C272" s="44" t="s">
        <v>74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655</v>
      </c>
      <c r="C273" s="44" t="s">
        <v>75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656</v>
      </c>
      <c r="C274" s="44" t="s">
        <v>76</v>
      </c>
      <c r="D274" s="83"/>
      <c r="E274" s="63">
        <v>1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657</v>
      </c>
      <c r="C275" s="44" t="s">
        <v>77</v>
      </c>
      <c r="D275" s="83"/>
      <c r="E275" s="63">
        <v>1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5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843</v>
      </c>
      <c r="C276" s="44" t="s">
        <v>280</v>
      </c>
      <c r="D276" s="83"/>
      <c r="E276" s="63">
        <v>0.25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5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844</v>
      </c>
      <c r="C277" s="44" t="s">
        <v>78</v>
      </c>
      <c r="D277" s="83"/>
      <c r="E277" s="63">
        <v>0.15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5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845</v>
      </c>
      <c r="C278" s="44" t="s">
        <v>281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658</v>
      </c>
      <c r="C279" s="44" t="s">
        <v>79</v>
      </c>
      <c r="D279" s="83"/>
      <c r="E279" s="63">
        <v>1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659</v>
      </c>
      <c r="C280" s="44" t="s">
        <v>232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846</v>
      </c>
      <c r="C281" s="44" t="s">
        <v>80</v>
      </c>
      <c r="D281" s="83"/>
      <c r="E281" s="63">
        <v>0.45</v>
      </c>
      <c r="F281" s="11"/>
      <c r="G281" s="64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5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660</v>
      </c>
      <c r="C282" s="44" t="s">
        <v>81</v>
      </c>
      <c r="D282" s="83"/>
      <c r="E282" s="63">
        <v>1</v>
      </c>
      <c r="F282" s="11"/>
      <c r="G282" s="64">
        <f t="shared" si="13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5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847</v>
      </c>
      <c r="C283" s="44" t="s">
        <v>82</v>
      </c>
      <c r="D283" s="83"/>
      <c r="E283" s="63">
        <v>0.25</v>
      </c>
      <c r="F283" s="11"/>
      <c r="G283" s="64">
        <f t="shared" ref="G283:G346" si="16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5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848</v>
      </c>
      <c r="C284" s="44" t="s">
        <v>282</v>
      </c>
      <c r="D284" s="83"/>
      <c r="E284" s="63">
        <v>0.45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5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849</v>
      </c>
      <c r="C285" s="44" t="s">
        <v>83</v>
      </c>
      <c r="D285" s="83"/>
      <c r="E285" s="63">
        <v>1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5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850</v>
      </c>
      <c r="C286" s="44" t="s">
        <v>283</v>
      </c>
      <c r="D286" s="83"/>
      <c r="E286" s="63">
        <v>0.12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5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851</v>
      </c>
      <c r="C287" s="44" t="s">
        <v>84</v>
      </c>
      <c r="D287" s="83"/>
      <c r="E287" s="63">
        <v>0.25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5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661</v>
      </c>
      <c r="C288" s="44" t="s">
        <v>284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852</v>
      </c>
      <c r="C289" s="44" t="s">
        <v>85</v>
      </c>
      <c r="D289" s="83"/>
      <c r="E289" s="63">
        <v>0.1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5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853</v>
      </c>
      <c r="C290" s="44" t="s">
        <v>86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854</v>
      </c>
      <c r="C291" s="44" t="s">
        <v>285</v>
      </c>
      <c r="D291" s="83"/>
      <c r="E291" s="63">
        <v>0.45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5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662</v>
      </c>
      <c r="C292" s="44" t="s">
        <v>87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855</v>
      </c>
      <c r="C293" s="44" t="s">
        <v>286</v>
      </c>
      <c r="D293" s="83"/>
      <c r="E293" s="63">
        <v>0.1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5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856</v>
      </c>
      <c r="C294" s="44" t="s">
        <v>247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663</v>
      </c>
      <c r="C295" s="44" t="s">
        <v>287</v>
      </c>
      <c r="D295" s="83"/>
      <c r="E295" s="63">
        <v>1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664</v>
      </c>
      <c r="C296" s="44" t="s">
        <v>288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5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857</v>
      </c>
      <c r="C297" s="44" t="s">
        <v>289</v>
      </c>
      <c r="D297" s="83"/>
      <c r="E297" s="63">
        <v>0.4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5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858</v>
      </c>
      <c r="C298" s="44" t="s">
        <v>88</v>
      </c>
      <c r="D298" s="83"/>
      <c r="E298" s="63">
        <v>1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7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859</v>
      </c>
      <c r="C299" s="44" t="s">
        <v>89</v>
      </c>
      <c r="D299" s="83"/>
      <c r="E299" s="63">
        <v>1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7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860</v>
      </c>
      <c r="C300" s="44" t="s">
        <v>90</v>
      </c>
      <c r="D300" s="83"/>
      <c r="E300" s="63">
        <v>0.3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7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861</v>
      </c>
      <c r="C301" s="44" t="s">
        <v>91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862</v>
      </c>
      <c r="C302" s="44" t="s">
        <v>92</v>
      </c>
      <c r="D302" s="83"/>
      <c r="E302" s="63">
        <v>0.4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863</v>
      </c>
      <c r="C303" s="44" t="s">
        <v>93</v>
      </c>
      <c r="D303" s="83"/>
      <c r="E303" s="63">
        <v>0.4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7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864</v>
      </c>
      <c r="C304" s="44" t="s">
        <v>94</v>
      </c>
      <c r="D304" s="83"/>
      <c r="E304" s="63">
        <v>0.31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7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865</v>
      </c>
      <c r="C305" s="44" t="s">
        <v>95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866</v>
      </c>
      <c r="C306" s="44" t="s">
        <v>96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867</v>
      </c>
      <c r="C307" s="44" t="s">
        <v>97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868</v>
      </c>
      <c r="C308" s="44" t="s">
        <v>98</v>
      </c>
      <c r="D308" s="83"/>
      <c r="E308" s="63">
        <v>0.28000000000000003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7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869</v>
      </c>
      <c r="C309" s="44" t="s">
        <v>357</v>
      </c>
      <c r="D309" s="83"/>
      <c r="E309" s="63">
        <v>0.35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7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665</v>
      </c>
      <c r="C310" s="44" t="s">
        <v>290</v>
      </c>
      <c r="D310" s="83"/>
      <c r="E310" s="63">
        <v>1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7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870</v>
      </c>
      <c r="C311" s="44" t="s">
        <v>230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871</v>
      </c>
      <c r="C312" s="44" t="s">
        <v>231</v>
      </c>
      <c r="D312" s="83"/>
      <c r="E312" s="63">
        <v>0.28000000000000003</v>
      </c>
      <c r="F312" s="11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7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872</v>
      </c>
      <c r="C313" s="44" t="s">
        <v>475</v>
      </c>
      <c r="D313" s="83"/>
      <c r="E313" s="63">
        <v>0.28000000000000003</v>
      </c>
      <c r="F313" s="11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873</v>
      </c>
      <c r="C314" s="44" t="s">
        <v>474</v>
      </c>
      <c r="D314" s="83"/>
      <c r="E314" s="63">
        <v>0.25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874</v>
      </c>
      <c r="C315" s="44" t="s">
        <v>360</v>
      </c>
      <c r="D315" s="83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7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875</v>
      </c>
      <c r="C316" s="52" t="s">
        <v>469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876</v>
      </c>
      <c r="C317" s="52" t="s">
        <v>470</v>
      </c>
      <c r="D317" s="84"/>
      <c r="E317" s="63">
        <v>1</v>
      </c>
      <c r="F317" s="15"/>
      <c r="G317" s="64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877</v>
      </c>
      <c r="C318" s="52" t="s">
        <v>471</v>
      </c>
      <c r="D318" s="84"/>
      <c r="E318" s="63">
        <v>1</v>
      </c>
      <c r="F318" s="15"/>
      <c r="G318" s="64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666</v>
      </c>
      <c r="C319" s="53" t="s">
        <v>466</v>
      </c>
      <c r="D319" s="85"/>
      <c r="E319" s="45">
        <v>1</v>
      </c>
      <c r="F319" s="67"/>
      <c r="G319" s="68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1" t="s">
        <v>878</v>
      </c>
      <c r="C321" s="39" t="s">
        <v>132</v>
      </c>
      <c r="D321" s="80"/>
      <c r="E321" s="11">
        <v>0.75</v>
      </c>
      <c r="F321" s="11"/>
      <c r="G321" s="33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8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1" t="s">
        <v>879</v>
      </c>
      <c r="C322" s="38" t="s">
        <v>133</v>
      </c>
      <c r="D322" s="38"/>
      <c r="E322" s="15">
        <v>0.1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8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880</v>
      </c>
      <c r="C323" s="44" t="s">
        <v>134</v>
      </c>
      <c r="D323" s="44"/>
      <c r="E323" s="15">
        <v>1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667</v>
      </c>
      <c r="C324" s="44" t="s">
        <v>135</v>
      </c>
      <c r="D324" s="44"/>
      <c r="E324" s="15">
        <v>1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8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668</v>
      </c>
      <c r="C325" s="44" t="s">
        <v>136</v>
      </c>
      <c r="D325" s="44"/>
      <c r="E325" s="15">
        <v>0.56000000000000005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669</v>
      </c>
      <c r="C326" s="44" t="s">
        <v>140</v>
      </c>
      <c r="D326" s="44"/>
      <c r="E326" s="15">
        <v>0.56000000000000005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8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670</v>
      </c>
      <c r="C327" s="44" t="s">
        <v>137</v>
      </c>
      <c r="D327" s="44"/>
      <c r="E327" s="15">
        <v>1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671</v>
      </c>
      <c r="C328" s="44" t="s">
        <v>138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672</v>
      </c>
      <c r="C329" s="44" t="s">
        <v>139</v>
      </c>
      <c r="D329" s="44"/>
      <c r="E329" s="15">
        <v>0.56000000000000005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8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881</v>
      </c>
      <c r="C330" s="44" t="s">
        <v>141</v>
      </c>
      <c r="D330" s="44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626</v>
      </c>
      <c r="C331" s="44" t="s">
        <v>142</v>
      </c>
      <c r="D331" s="44"/>
      <c r="E331" s="15">
        <v>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882</v>
      </c>
      <c r="C332" s="52" t="s">
        <v>477</v>
      </c>
      <c r="D332" s="86"/>
      <c r="E332" s="15">
        <v>1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8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883</v>
      </c>
      <c r="C333" s="44" t="s">
        <v>143</v>
      </c>
      <c r="D333" s="44"/>
      <c r="E333" s="15">
        <v>0.1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8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291</v>
      </c>
      <c r="D334" s="44"/>
      <c r="E334" s="15">
        <v>0.23499999999999999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8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627</v>
      </c>
      <c r="C335" s="44" t="s">
        <v>144</v>
      </c>
      <c r="D335" s="44"/>
      <c r="E335" s="15">
        <v>1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145</v>
      </c>
      <c r="D336" s="44"/>
      <c r="E336" s="15">
        <v>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8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884</v>
      </c>
      <c r="C337" s="44" t="s">
        <v>146</v>
      </c>
      <c r="D337" s="44"/>
      <c r="E337" s="15">
        <v>0.15</v>
      </c>
      <c r="F337" s="15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8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885</v>
      </c>
      <c r="C338" s="44" t="s">
        <v>147</v>
      </c>
      <c r="D338" s="44"/>
      <c r="E338" s="15">
        <v>0.1</v>
      </c>
      <c r="F338" s="15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8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673</v>
      </c>
      <c r="C339" s="52" t="s">
        <v>467</v>
      </c>
      <c r="D339" s="86"/>
      <c r="E339" s="15">
        <v>0.14000000000000001</v>
      </c>
      <c r="F339" s="18"/>
      <c r="G339" s="26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1" t="s">
        <v>674</v>
      </c>
      <c r="C340" s="55" t="s">
        <v>468</v>
      </c>
      <c r="D340" s="55"/>
      <c r="E340" s="15">
        <v>0.14000000000000001</v>
      </c>
      <c r="F340" s="18"/>
      <c r="G340" s="26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885</v>
      </c>
      <c r="C341" s="40" t="s">
        <v>148</v>
      </c>
      <c r="D341" s="82"/>
      <c r="E341" s="18">
        <v>0.23499999999999999</v>
      </c>
      <c r="F341" s="18"/>
      <c r="G341" s="34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1320</v>
      </c>
      <c r="G342" s="59">
        <f>SUM(G343:G348)</f>
        <v>92.40000000000002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1" t="s">
        <v>675</v>
      </c>
      <c r="C343" s="39" t="s">
        <v>159</v>
      </c>
      <c r="D343" s="80"/>
      <c r="E343" s="11">
        <v>7.0000000000000007E-2</v>
      </c>
      <c r="F343" s="11">
        <v>300</v>
      </c>
      <c r="G343" s="33">
        <f t="shared" si="16"/>
        <v>21.000000000000004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19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1" t="s">
        <v>676</v>
      </c>
      <c r="C344" s="38" t="s">
        <v>160</v>
      </c>
      <c r="D344" s="38"/>
      <c r="E344" s="15">
        <v>7.0000000000000007E-2</v>
      </c>
      <c r="F344" s="15">
        <v>300</v>
      </c>
      <c r="G344" s="26">
        <f t="shared" si="16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677</v>
      </c>
      <c r="C345" s="38" t="s">
        <v>161</v>
      </c>
      <c r="D345" s="38"/>
      <c r="E345" s="15">
        <v>7.0000000000000007E-2</v>
      </c>
      <c r="F345" s="15">
        <v>300</v>
      </c>
      <c r="G345" s="26">
        <f t="shared" si="16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678</v>
      </c>
      <c r="C346" s="38" t="s">
        <v>163</v>
      </c>
      <c r="D346" s="38"/>
      <c r="E346" s="15">
        <v>7.0000000000000007E-2</v>
      </c>
      <c r="F346" s="15">
        <v>60</v>
      </c>
      <c r="G346" s="26">
        <f t="shared" si="16"/>
        <v>4.2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679</v>
      </c>
      <c r="C347" s="38" t="s">
        <v>162</v>
      </c>
      <c r="D347" s="38"/>
      <c r="E347" s="15">
        <v>7.0000000000000007E-2</v>
      </c>
      <c r="F347" s="15">
        <v>300</v>
      </c>
      <c r="G347" s="26">
        <f t="shared" ref="G347:G408" si="20">F347*E347</f>
        <v>21.000000000000004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19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680</v>
      </c>
      <c r="C348" s="40" t="s">
        <v>164</v>
      </c>
      <c r="D348" s="82"/>
      <c r="E348" s="15">
        <v>7.0000000000000007E-2</v>
      </c>
      <c r="F348" s="18">
        <v>60</v>
      </c>
      <c r="G348" s="34">
        <f t="shared" si="20"/>
        <v>4.2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19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1" t="s">
        <v>681</v>
      </c>
      <c r="C350" s="39" t="s">
        <v>150</v>
      </c>
      <c r="D350" s="80"/>
      <c r="E350" s="11">
        <v>0.5</v>
      </c>
      <c r="F350" s="11"/>
      <c r="G350" s="33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1" t="s">
        <v>681</v>
      </c>
      <c r="C351" s="38" t="s">
        <v>151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682</v>
      </c>
      <c r="C352" s="38" t="s">
        <v>152</v>
      </c>
      <c r="D352" s="38"/>
      <c r="E352" s="15">
        <v>1</v>
      </c>
      <c r="F352" s="15"/>
      <c r="G352" s="26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153</v>
      </c>
      <c r="D353" s="38"/>
      <c r="E353" s="15">
        <v>1</v>
      </c>
      <c r="F353" s="15"/>
      <c r="G353" s="26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886</v>
      </c>
      <c r="C354" s="40" t="s">
        <v>154</v>
      </c>
      <c r="D354" s="82"/>
      <c r="E354" s="18">
        <v>1</v>
      </c>
      <c r="F354" s="18"/>
      <c r="G354" s="34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683</v>
      </c>
      <c r="C355" s="42" t="s">
        <v>155</v>
      </c>
      <c r="D355" s="42"/>
      <c r="E355" s="27"/>
      <c r="F355" s="27">
        <f>SUM(F356:F358)</f>
        <v>1020</v>
      </c>
      <c r="G355" s="59">
        <f>SUM(G356:G358)</f>
        <v>573.6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1" t="s">
        <v>887</v>
      </c>
      <c r="C356" s="39" t="s">
        <v>156</v>
      </c>
      <c r="D356" s="80"/>
      <c r="E356" s="11">
        <v>0.38</v>
      </c>
      <c r="F356" s="66">
        <v>720</v>
      </c>
      <c r="G356" s="33">
        <f t="shared" si="20"/>
        <v>273.60000000000002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thickBot="1" x14ac:dyDescent="0.3">
      <c r="B357" s="91" t="s">
        <v>684</v>
      </c>
      <c r="C357" s="38" t="s">
        <v>157</v>
      </c>
      <c r="D357" s="80"/>
      <c r="E357" s="11">
        <v>1</v>
      </c>
      <c r="F357" s="11">
        <v>300</v>
      </c>
      <c r="G357" s="26">
        <f t="shared" si="20"/>
        <v>300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888</v>
      </c>
      <c r="C358" s="74" t="s">
        <v>473</v>
      </c>
      <c r="D358" s="87"/>
      <c r="E358" s="17">
        <v>0.95</v>
      </c>
      <c r="F358" s="17"/>
      <c r="G358" s="34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267</v>
      </c>
      <c r="C359" s="42" t="s">
        <v>267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1" t="s">
        <v>685</v>
      </c>
      <c r="C360" s="39" t="s">
        <v>292</v>
      </c>
      <c r="D360" s="80"/>
      <c r="E360" s="11">
        <v>0.15</v>
      </c>
      <c r="F360" s="11"/>
      <c r="G360" s="33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1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686</v>
      </c>
      <c r="C361" s="38" t="s">
        <v>293</v>
      </c>
      <c r="D361" s="38"/>
      <c r="E361" s="15">
        <v>0.15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1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687</v>
      </c>
      <c r="C362" s="38" t="s">
        <v>294</v>
      </c>
      <c r="D362" s="38"/>
      <c r="E362" s="15">
        <v>0.1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1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688</v>
      </c>
      <c r="C363" s="38" t="s">
        <v>295</v>
      </c>
      <c r="D363" s="38"/>
      <c r="E363" s="15">
        <v>0.14000000000000001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1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689</v>
      </c>
      <c r="C364" s="38" t="s">
        <v>296</v>
      </c>
      <c r="D364" s="38"/>
      <c r="E364" s="15">
        <v>0.2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1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690</v>
      </c>
      <c r="C365" s="38" t="s">
        <v>297</v>
      </c>
      <c r="D365" s="38"/>
      <c r="E365" s="15">
        <v>0.4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1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691</v>
      </c>
      <c r="C366" s="38" t="s">
        <v>298</v>
      </c>
      <c r="D366" s="38"/>
      <c r="E366" s="15">
        <v>0.05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1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692</v>
      </c>
      <c r="C367" s="38" t="s">
        <v>248</v>
      </c>
      <c r="D367" s="38"/>
      <c r="E367" s="15">
        <v>0.2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1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243</v>
      </c>
      <c r="D368" s="38"/>
      <c r="E368" s="15">
        <v>1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1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889</v>
      </c>
      <c r="C369" s="38" t="s">
        <v>249</v>
      </c>
      <c r="D369" s="38"/>
      <c r="E369" s="15">
        <v>0.125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1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693</v>
      </c>
      <c r="C370" s="38" t="s">
        <v>250</v>
      </c>
      <c r="D370" s="38"/>
      <c r="E370" s="15">
        <v>0.2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1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244</v>
      </c>
      <c r="D371" s="38"/>
      <c r="E371" s="15">
        <v>1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1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890</v>
      </c>
      <c r="C372" s="38" t="s">
        <v>251</v>
      </c>
      <c r="D372" s="38"/>
      <c r="E372" s="15">
        <v>0.125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1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891</v>
      </c>
      <c r="C373" s="38" t="s">
        <v>252</v>
      </c>
      <c r="D373" s="38"/>
      <c r="E373" s="15">
        <v>0.2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892</v>
      </c>
      <c r="C374" s="38" t="s">
        <v>253</v>
      </c>
      <c r="D374" s="38"/>
      <c r="E374" s="15">
        <v>0.2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1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893</v>
      </c>
      <c r="C375" s="38" t="s">
        <v>254</v>
      </c>
      <c r="D375" s="38"/>
      <c r="E375" s="15">
        <v>0.125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894</v>
      </c>
      <c r="C376" s="38" t="s">
        <v>255</v>
      </c>
      <c r="D376" s="38"/>
      <c r="E376" s="15">
        <v>0.125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1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895</v>
      </c>
      <c r="C377" s="38" t="s">
        <v>256</v>
      </c>
      <c r="D377" s="38"/>
      <c r="E377" s="15">
        <v>0.2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694</v>
      </c>
      <c r="C378" s="38" t="s">
        <v>257</v>
      </c>
      <c r="D378" s="38"/>
      <c r="E378" s="15">
        <v>0.2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1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245</v>
      </c>
      <c r="D379" s="38"/>
      <c r="E379" s="15">
        <v>1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1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896</v>
      </c>
      <c r="C380" s="38" t="s">
        <v>258</v>
      </c>
      <c r="D380" s="38"/>
      <c r="E380" s="15">
        <v>0.125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1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695</v>
      </c>
      <c r="C381" s="38" t="s">
        <v>260</v>
      </c>
      <c r="D381" s="38"/>
      <c r="E381" s="15">
        <v>0.2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1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246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897</v>
      </c>
      <c r="C383" s="38" t="s">
        <v>261</v>
      </c>
      <c r="D383" s="38"/>
      <c r="E383" s="15">
        <v>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898</v>
      </c>
      <c r="C384" s="38" t="s">
        <v>259</v>
      </c>
      <c r="D384" s="38"/>
      <c r="E384" s="15">
        <v>1</v>
      </c>
      <c r="F384" s="15"/>
      <c r="G384" s="26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1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696</v>
      </c>
      <c r="C385" s="38" t="s">
        <v>299</v>
      </c>
      <c r="D385" s="38"/>
      <c r="E385" s="15">
        <v>0.14000000000000001</v>
      </c>
      <c r="F385" s="15"/>
      <c r="G385" s="26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1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697</v>
      </c>
      <c r="C386" s="38" t="s">
        <v>300</v>
      </c>
      <c r="D386" s="38"/>
      <c r="E386" s="15">
        <v>0.22</v>
      </c>
      <c r="F386" s="15"/>
      <c r="G386" s="34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1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 t="s">
        <v>698</v>
      </c>
      <c r="C387" s="42" t="s">
        <v>165</v>
      </c>
      <c r="D387" s="42"/>
      <c r="E387" s="27"/>
      <c r="F387" s="27">
        <f>SUM(F388:F482)</f>
        <v>0</v>
      </c>
      <c r="G387" s="59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1" t="s">
        <v>899</v>
      </c>
      <c r="C388" s="51" t="s">
        <v>166</v>
      </c>
      <c r="D388" s="88"/>
      <c r="E388" s="15">
        <v>1</v>
      </c>
      <c r="F388" s="11"/>
      <c r="G388" s="33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91" t="s">
        <v>900</v>
      </c>
      <c r="C389" s="51" t="s">
        <v>472</v>
      </c>
      <c r="D389" s="88"/>
      <c r="E389" s="15">
        <v>0.5</v>
      </c>
      <c r="F389" s="11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91" t="s">
        <v>900</v>
      </c>
      <c r="C390" s="44" t="s">
        <v>167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2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901</v>
      </c>
      <c r="C391" s="44" t="s">
        <v>168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902</v>
      </c>
      <c r="C392" s="44" t="s">
        <v>169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903</v>
      </c>
      <c r="C393" s="44" t="s">
        <v>170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904</v>
      </c>
      <c r="C394" s="44" t="s">
        <v>171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905</v>
      </c>
      <c r="C395" s="44" t="s">
        <v>172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906</v>
      </c>
      <c r="C396" s="44" t="s">
        <v>173</v>
      </c>
      <c r="D396" s="44"/>
      <c r="E396" s="15">
        <v>1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907</v>
      </c>
      <c r="C397" s="44" t="s">
        <v>174</v>
      </c>
      <c r="D397" s="44"/>
      <c r="E397" s="15">
        <v>1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2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908</v>
      </c>
      <c r="C398" s="44" t="s">
        <v>175</v>
      </c>
      <c r="D398" s="44"/>
      <c r="E398" s="15">
        <v>2.9000000000000001E-2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2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909</v>
      </c>
      <c r="C399" s="44" t="s">
        <v>176</v>
      </c>
      <c r="D399" s="44"/>
      <c r="E399" s="15">
        <v>0.05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2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910</v>
      </c>
      <c r="C400" s="44" t="s">
        <v>177</v>
      </c>
      <c r="D400" s="44"/>
      <c r="E400" s="15">
        <v>0.03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2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911</v>
      </c>
      <c r="C401" s="44" t="s">
        <v>178</v>
      </c>
      <c r="D401" s="44"/>
      <c r="E401" s="15">
        <v>1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912</v>
      </c>
      <c r="C402" s="44" t="s">
        <v>346</v>
      </c>
      <c r="D402" s="44"/>
      <c r="E402" s="15">
        <v>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2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913</v>
      </c>
      <c r="C403" s="44" t="s">
        <v>345</v>
      </c>
      <c r="D403" s="44"/>
      <c r="E403" s="15">
        <v>0.23499999999999999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2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914</v>
      </c>
      <c r="C404" s="44" t="s">
        <v>344</v>
      </c>
      <c r="D404" s="44"/>
      <c r="E404" s="15">
        <v>0.23200000000000001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2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915</v>
      </c>
      <c r="C405" s="44" t="s">
        <v>326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916</v>
      </c>
      <c r="C406" s="44" t="s">
        <v>343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917</v>
      </c>
      <c r="C407" s="44" t="s">
        <v>342</v>
      </c>
      <c r="D407" s="44"/>
      <c r="E407" s="15">
        <v>1</v>
      </c>
      <c r="F407" s="15"/>
      <c r="G407" s="26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918</v>
      </c>
      <c r="C408" s="44" t="s">
        <v>341</v>
      </c>
      <c r="D408" s="44"/>
      <c r="E408" s="15">
        <v>1</v>
      </c>
      <c r="F408" s="15"/>
      <c r="G408" s="26">
        <f t="shared" si="20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919</v>
      </c>
      <c r="C409" s="44" t="s">
        <v>340</v>
      </c>
      <c r="D409" s="44"/>
      <c r="E409" s="15">
        <v>1</v>
      </c>
      <c r="F409" s="15"/>
      <c r="G409" s="26">
        <f t="shared" ref="G409:G472" si="23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920</v>
      </c>
      <c r="C410" s="44" t="s">
        <v>339</v>
      </c>
      <c r="D410" s="44"/>
      <c r="E410" s="15">
        <v>1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921</v>
      </c>
      <c r="C411" s="44" t="s">
        <v>338</v>
      </c>
      <c r="D411" s="44"/>
      <c r="E411" s="15">
        <v>1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2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922</v>
      </c>
      <c r="C412" s="44" t="s">
        <v>337</v>
      </c>
      <c r="D412" s="44"/>
      <c r="E412" s="15">
        <v>0.4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2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923</v>
      </c>
      <c r="C413" s="44" t="s">
        <v>336</v>
      </c>
      <c r="D413" s="44"/>
      <c r="E413" s="15">
        <v>0.7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924</v>
      </c>
      <c r="C414" s="44" t="s">
        <v>335</v>
      </c>
      <c r="D414" s="44"/>
      <c r="E414" s="15">
        <v>0.7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2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925</v>
      </c>
      <c r="C415" s="44" t="s">
        <v>428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926</v>
      </c>
      <c r="C416" s="44" t="s">
        <v>334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927</v>
      </c>
      <c r="C417" s="44" t="s">
        <v>333</v>
      </c>
      <c r="D417" s="44"/>
      <c r="E417" s="15">
        <v>0.5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928</v>
      </c>
      <c r="C418" s="44" t="s">
        <v>332</v>
      </c>
      <c r="D418" s="44"/>
      <c r="E418" s="15">
        <v>0.5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2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929</v>
      </c>
      <c r="C419" s="44" t="s">
        <v>331</v>
      </c>
      <c r="D419" s="44"/>
      <c r="E419" s="15">
        <v>1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930</v>
      </c>
      <c r="C420" s="44" t="s">
        <v>429</v>
      </c>
      <c r="D420" s="44"/>
      <c r="E420" s="15">
        <v>1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2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931</v>
      </c>
      <c r="C421" s="44" t="s">
        <v>330</v>
      </c>
      <c r="D421" s="44"/>
      <c r="E421" s="15">
        <v>0.05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2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932</v>
      </c>
      <c r="C422" s="44" t="s">
        <v>329</v>
      </c>
      <c r="D422" s="44"/>
      <c r="E422" s="15">
        <v>0.23499999999999999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4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933</v>
      </c>
      <c r="C423" s="44" t="s">
        <v>328</v>
      </c>
      <c r="D423" s="44"/>
      <c r="E423" s="15">
        <v>1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934</v>
      </c>
      <c r="C424" s="44" t="s">
        <v>327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935</v>
      </c>
      <c r="C425" s="44" t="s">
        <v>430</v>
      </c>
      <c r="D425" s="44"/>
      <c r="E425" s="15">
        <v>0.182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4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936</v>
      </c>
      <c r="C426" s="44" t="s">
        <v>431</v>
      </c>
      <c r="D426" s="44"/>
      <c r="E426" s="15">
        <v>1</v>
      </c>
      <c r="F426" s="15"/>
      <c r="G426" s="26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937</v>
      </c>
      <c r="C427" s="44" t="s">
        <v>432</v>
      </c>
      <c r="D427" s="44"/>
      <c r="E427" s="15">
        <v>1</v>
      </c>
      <c r="F427" s="15"/>
      <c r="G427" s="26">
        <f t="shared" si="23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4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938</v>
      </c>
      <c r="C428" s="44" t="s">
        <v>433</v>
      </c>
      <c r="D428" s="44"/>
      <c r="E428" s="15">
        <v>0.1</v>
      </c>
      <c r="F428" s="15"/>
      <c r="G428" s="26">
        <f t="shared" si="23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939</v>
      </c>
      <c r="C429" s="44" t="s">
        <v>434</v>
      </c>
      <c r="D429" s="44"/>
      <c r="E429" s="15">
        <v>0.1</v>
      </c>
      <c r="F429" s="15"/>
      <c r="G429" s="26">
        <f t="shared" si="23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4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940</v>
      </c>
      <c r="C430" s="44" t="s">
        <v>224</v>
      </c>
      <c r="D430" s="44"/>
      <c r="E430" s="15">
        <v>0.125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4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941</v>
      </c>
      <c r="C431" s="44" t="s">
        <v>208</v>
      </c>
      <c r="D431" s="44"/>
      <c r="E431" s="15">
        <v>3.9E-2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4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942</v>
      </c>
      <c r="C432" s="44" t="s">
        <v>209</v>
      </c>
      <c r="D432" s="44"/>
      <c r="E432" s="15">
        <v>4.2999999999999997E-2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4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943</v>
      </c>
      <c r="C433" s="44" t="s">
        <v>210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211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944</v>
      </c>
      <c r="C435" s="44" t="s">
        <v>212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945</v>
      </c>
      <c r="C436" s="44" t="s">
        <v>213</v>
      </c>
      <c r="D436" s="44"/>
      <c r="E436" s="15">
        <v>0.02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214</v>
      </c>
      <c r="D437" s="44"/>
      <c r="E437" s="15">
        <v>0.02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4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946</v>
      </c>
      <c r="C438" s="44" t="s">
        <v>215</v>
      </c>
      <c r="D438" s="44"/>
      <c r="E438" s="15">
        <v>2.1000000000000001E-2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4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947</v>
      </c>
      <c r="C439" s="44" t="s">
        <v>216</v>
      </c>
      <c r="D439" s="44"/>
      <c r="E439" s="15">
        <v>0.1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4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948</v>
      </c>
      <c r="C440" s="44" t="s">
        <v>217</v>
      </c>
      <c r="D440" s="44"/>
      <c r="E440" s="15">
        <v>0.05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4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949</v>
      </c>
      <c r="C441" s="44" t="s">
        <v>207</v>
      </c>
      <c r="D441" s="44"/>
      <c r="E441" s="15">
        <v>0.01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4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699</v>
      </c>
      <c r="C442" s="44" t="s">
        <v>218</v>
      </c>
      <c r="D442" s="44"/>
      <c r="E442" s="15">
        <v>0.18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4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700</v>
      </c>
      <c r="C443" s="44" t="s">
        <v>435</v>
      </c>
      <c r="D443" s="44"/>
      <c r="E443" s="15">
        <v>0.35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4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950</v>
      </c>
      <c r="C444" s="44" t="s">
        <v>221</v>
      </c>
      <c r="D444" s="44"/>
      <c r="E444" s="15">
        <v>0.09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4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951</v>
      </c>
      <c r="C445" s="44" t="s">
        <v>219</v>
      </c>
      <c r="D445" s="44"/>
      <c r="E445" s="15">
        <v>0.15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436</v>
      </c>
      <c r="D446" s="44"/>
      <c r="E446" s="15">
        <v>0.15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4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952</v>
      </c>
      <c r="C447" s="44" t="s">
        <v>220</v>
      </c>
      <c r="D447" s="44"/>
      <c r="E447" s="15">
        <v>7.0000000000000007E-2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4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953</v>
      </c>
      <c r="C448" s="44" t="s">
        <v>222</v>
      </c>
      <c r="D448" s="44"/>
      <c r="E448" s="15">
        <v>1.6E-2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4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954</v>
      </c>
      <c r="C449" s="44" t="s">
        <v>223</v>
      </c>
      <c r="D449" s="44"/>
      <c r="E449" s="15">
        <v>2.4E-2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4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943</v>
      </c>
      <c r="C450" s="44" t="s">
        <v>437</v>
      </c>
      <c r="D450" s="44"/>
      <c r="E450" s="15">
        <v>0.02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438</v>
      </c>
      <c r="D451" s="44"/>
      <c r="E451" s="15">
        <v>0.02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4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439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440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4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441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5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442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443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444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445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955</v>
      </c>
      <c r="C459" s="44" t="s">
        <v>446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956</v>
      </c>
      <c r="C460" s="44" t="s">
        <v>447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957</v>
      </c>
      <c r="C461" s="44" t="s">
        <v>448</v>
      </c>
      <c r="D461" s="44"/>
      <c r="E461" s="15">
        <v>1</v>
      </c>
      <c r="F461" s="15"/>
      <c r="G461" s="26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449</v>
      </c>
      <c r="D462" s="44"/>
      <c r="E462" s="15">
        <v>1</v>
      </c>
      <c r="F462" s="15"/>
      <c r="G462" s="26">
        <f t="shared" si="23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958</v>
      </c>
      <c r="C463" s="44" t="s">
        <v>450</v>
      </c>
      <c r="D463" s="44"/>
      <c r="E463" s="15">
        <v>1</v>
      </c>
      <c r="F463" s="15"/>
      <c r="G463" s="26">
        <f t="shared" si="23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701</v>
      </c>
      <c r="C464" s="44" t="s">
        <v>451</v>
      </c>
      <c r="D464" s="44"/>
      <c r="E464" s="15">
        <v>1</v>
      </c>
      <c r="F464" s="15"/>
      <c r="G464" s="26">
        <f t="shared" si="23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702</v>
      </c>
      <c r="C465" s="44" t="s">
        <v>452</v>
      </c>
      <c r="D465" s="44"/>
      <c r="E465" s="15">
        <v>1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959</v>
      </c>
      <c r="C466" s="44" t="s">
        <v>490</v>
      </c>
      <c r="D466" s="44"/>
      <c r="E466" s="15">
        <v>0.5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960</v>
      </c>
      <c r="C467" s="44" t="s">
        <v>491</v>
      </c>
      <c r="D467" s="44"/>
      <c r="E467" s="15">
        <v>0.5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961</v>
      </c>
      <c r="C468" s="44" t="s">
        <v>453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962</v>
      </c>
      <c r="C469" s="44" t="s">
        <v>454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957</v>
      </c>
      <c r="C470" s="44" t="s">
        <v>455</v>
      </c>
      <c r="D470" s="44"/>
      <c r="E470" s="15">
        <v>1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456</v>
      </c>
      <c r="D471" s="44"/>
      <c r="E471" s="15">
        <v>1</v>
      </c>
      <c r="F471" s="15"/>
      <c r="G471" s="26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5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963</v>
      </c>
      <c r="C472" s="44" t="s">
        <v>457</v>
      </c>
      <c r="D472" s="44"/>
      <c r="E472" s="15">
        <v>0.4</v>
      </c>
      <c r="F472" s="15"/>
      <c r="G472" s="26">
        <f t="shared" si="23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964</v>
      </c>
      <c r="C473" s="44" t="s">
        <v>458</v>
      </c>
      <c r="D473" s="44"/>
      <c r="E473" s="15">
        <v>0.4</v>
      </c>
      <c r="F473" s="15"/>
      <c r="G473" s="26">
        <f t="shared" ref="G473:G525" si="26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5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703</v>
      </c>
      <c r="C474" s="44" t="s">
        <v>182</v>
      </c>
      <c r="D474" s="44"/>
      <c r="E474" s="15">
        <v>1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965</v>
      </c>
      <c r="C475" s="44" t="s">
        <v>181</v>
      </c>
      <c r="D475" s="44"/>
      <c r="E475" s="15">
        <v>1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5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966</v>
      </c>
      <c r="C476" s="44" t="s">
        <v>459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704</v>
      </c>
      <c r="C477" s="44" t="s">
        <v>179</v>
      </c>
      <c r="D477" s="44"/>
      <c r="E477" s="15">
        <v>0.4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705</v>
      </c>
      <c r="C478" s="44" t="s">
        <v>180</v>
      </c>
      <c r="D478" s="44"/>
      <c r="E478" s="15">
        <v>0.4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5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706</v>
      </c>
      <c r="C479" s="38" t="s">
        <v>460</v>
      </c>
      <c r="D479" s="38"/>
      <c r="E479" s="15">
        <v>1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5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707</v>
      </c>
      <c r="C480" s="38" t="s">
        <v>461</v>
      </c>
      <c r="D480" s="38"/>
      <c r="E480" s="15">
        <v>0.25</v>
      </c>
      <c r="F480" s="15"/>
      <c r="G480" s="26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708</v>
      </c>
      <c r="C481" s="38" t="s">
        <v>462</v>
      </c>
      <c r="D481" s="38"/>
      <c r="E481" s="15">
        <v>0.25</v>
      </c>
      <c r="F481" s="15"/>
      <c r="G481" s="26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5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709</v>
      </c>
      <c r="C482" s="38" t="s">
        <v>463</v>
      </c>
      <c r="D482" s="38"/>
      <c r="E482" s="15">
        <v>0.21</v>
      </c>
      <c r="F482" s="15"/>
      <c r="G482" s="34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5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183</v>
      </c>
      <c r="C483" s="42" t="s">
        <v>183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1" t="s">
        <v>967</v>
      </c>
      <c r="C484" s="39" t="s">
        <v>225</v>
      </c>
      <c r="D484" s="78"/>
      <c r="E484" s="18">
        <v>0.2</v>
      </c>
      <c r="F484" s="17"/>
      <c r="G484" s="33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1" t="s">
        <v>968</v>
      </c>
      <c r="C485" s="38" t="s">
        <v>226</v>
      </c>
      <c r="D485" s="82"/>
      <c r="E485" s="18">
        <v>0.4</v>
      </c>
      <c r="F485" s="18"/>
      <c r="G485" s="26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969</v>
      </c>
      <c r="C486" s="40" t="s">
        <v>233</v>
      </c>
      <c r="D486" s="82"/>
      <c r="E486" s="18">
        <v>0.4</v>
      </c>
      <c r="F486" s="18"/>
      <c r="G486" s="34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269</v>
      </c>
      <c r="C487" s="42" t="s">
        <v>269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25">
      <c r="B488" s="91" t="s">
        <v>710</v>
      </c>
      <c r="C488" s="54" t="s">
        <v>187</v>
      </c>
      <c r="D488" s="54"/>
      <c r="E488" s="66">
        <v>0.14000000000000001</v>
      </c>
      <c r="F488" s="12"/>
      <c r="G488" s="33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5" si="27"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B489" s="91" t="s">
        <v>711</v>
      </c>
      <c r="C489" s="50" t="s">
        <v>188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712</v>
      </c>
      <c r="C490" s="50" t="s">
        <v>189</v>
      </c>
      <c r="D490" s="50"/>
      <c r="E490" s="15">
        <v>0.14000000000000001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 t="shared" si="27"/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713</v>
      </c>
      <c r="C491" s="50" t="s">
        <v>190</v>
      </c>
      <c r="D491" s="50"/>
      <c r="E491" s="15">
        <v>0.19</v>
      </c>
      <c r="F491" s="16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 t="shared" si="27"/>
        <v>3.61E-2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714</v>
      </c>
      <c r="C492" s="50" t="s">
        <v>191</v>
      </c>
      <c r="D492" s="50"/>
      <c r="E492" s="15">
        <v>0.1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 t="shared" si="27"/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715</v>
      </c>
      <c r="C493" s="50" t="s">
        <v>352</v>
      </c>
      <c r="D493" s="83"/>
      <c r="E493" s="11">
        <v>1</v>
      </c>
      <c r="F493" s="12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 t="shared" si="27"/>
        <v>1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970</v>
      </c>
      <c r="C494" s="50" t="s">
        <v>353</v>
      </c>
      <c r="D494" s="50"/>
      <c r="E494" s="15">
        <v>2.7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 t="shared" si="27"/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716</v>
      </c>
      <c r="C495" s="50" t="s">
        <v>354</v>
      </c>
      <c r="D495" s="50"/>
      <c r="E495" s="15">
        <v>5</v>
      </c>
      <c r="F495" s="16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 t="shared" si="27"/>
        <v>25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971</v>
      </c>
      <c r="C496" s="50" t="s">
        <v>355</v>
      </c>
      <c r="D496" s="50"/>
      <c r="E496" s="15">
        <v>0.22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7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972</v>
      </c>
      <c r="C497" s="50" t="s">
        <v>356</v>
      </c>
      <c r="D497" s="89"/>
      <c r="E497" s="18">
        <v>0.22</v>
      </c>
      <c r="F497" s="19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7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717</v>
      </c>
      <c r="C498" s="50" t="s">
        <v>347</v>
      </c>
      <c r="D498" s="50"/>
      <c r="E498" s="15">
        <v>0.2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 t="shared" si="27"/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718</v>
      </c>
      <c r="C499" s="50" t="s">
        <v>348</v>
      </c>
      <c r="D499" s="50"/>
      <c r="E499" s="15">
        <v>0.35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 t="shared" si="27"/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719</v>
      </c>
      <c r="C500" s="50" t="s">
        <v>487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720</v>
      </c>
      <c r="C501" s="50" t="s">
        <v>192</v>
      </c>
      <c r="D501" s="50"/>
      <c r="E501" s="15">
        <v>0.5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 t="shared" si="27"/>
        <v>0.25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721</v>
      </c>
      <c r="C502" s="50" t="s">
        <v>488</v>
      </c>
      <c r="D502" s="50"/>
      <c r="E502" s="15">
        <v>0.3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7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722</v>
      </c>
      <c r="C503" s="50" t="s">
        <v>489</v>
      </c>
      <c r="D503" s="50"/>
      <c r="E503" s="15">
        <v>0.3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7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723</v>
      </c>
      <c r="C504" s="50" t="s">
        <v>193</v>
      </c>
      <c r="D504" s="50"/>
      <c r="E504" s="15">
        <v>0.5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 t="shared" si="27"/>
        <v>0.25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973</v>
      </c>
      <c r="C505" s="52" t="s">
        <v>482</v>
      </c>
      <c r="D505" s="86"/>
      <c r="E505" s="15">
        <v>0.82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 t="shared" si="27"/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974</v>
      </c>
      <c r="C506" s="50" t="s">
        <v>194</v>
      </c>
      <c r="D506" s="50"/>
      <c r="E506" s="15">
        <v>0.77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 t="shared" si="27"/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975</v>
      </c>
      <c r="C507" s="50" t="s">
        <v>195</v>
      </c>
      <c r="D507" s="50"/>
      <c r="E507" s="15">
        <v>0.38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 t="shared" si="27"/>
        <v>0.1444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976</v>
      </c>
      <c r="C508" s="50" t="s">
        <v>196</v>
      </c>
      <c r="D508" s="50"/>
      <c r="E508" s="15">
        <v>0.19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7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197</v>
      </c>
      <c r="D509" s="50"/>
      <c r="E509" s="15">
        <v>0.19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7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198</v>
      </c>
      <c r="D510" s="50"/>
      <c r="E510" s="15">
        <v>0.38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 t="shared" si="27"/>
        <v>0.1444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199</v>
      </c>
      <c r="D511" s="50"/>
      <c r="E511" s="15">
        <v>0.77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 t="shared" si="27"/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200</v>
      </c>
      <c r="D512" s="50"/>
      <c r="E512" s="15">
        <v>0.19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 t="shared" si="27"/>
        <v>3.61E-2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358</v>
      </c>
      <c r="D513" s="5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 t="shared" si="27"/>
        <v>0.1444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359</v>
      </c>
      <c r="D514" s="50"/>
      <c r="E514" s="15">
        <v>0.77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7"/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976</v>
      </c>
      <c r="C515" s="69" t="s">
        <v>483</v>
      </c>
      <c r="D515" s="9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7"/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979</v>
      </c>
      <c r="C516" s="50" t="s">
        <v>201</v>
      </c>
      <c r="D516" s="50"/>
      <c r="E516" s="15">
        <v>0.19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 t="shared" si="27"/>
        <v>3.61E-2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202</v>
      </c>
      <c r="D517" s="50"/>
      <c r="E517" s="15">
        <v>0.38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 t="shared" si="27"/>
        <v>0.1444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980</v>
      </c>
      <c r="C518" s="50" t="s">
        <v>350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981</v>
      </c>
      <c r="C519" s="50" t="s">
        <v>349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982</v>
      </c>
      <c r="C520" s="50" t="s">
        <v>351</v>
      </c>
      <c r="D520" s="50"/>
      <c r="E520" s="15">
        <v>0.23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 t="shared" si="27"/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724</v>
      </c>
      <c r="C521" s="50" t="s">
        <v>464</v>
      </c>
      <c r="D521" s="50"/>
      <c r="E521" s="15">
        <v>0.4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 t="shared" si="27"/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983</v>
      </c>
      <c r="C522" s="50" t="s">
        <v>203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984</v>
      </c>
      <c r="C523" s="50" t="s">
        <v>204</v>
      </c>
      <c r="D523" s="50"/>
      <c r="E523" s="15">
        <v>0.2</v>
      </c>
      <c r="F523" s="16"/>
      <c r="G523" s="26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7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985</v>
      </c>
      <c r="C524" s="50" t="s">
        <v>205</v>
      </c>
      <c r="D524" s="50"/>
      <c r="E524" s="15">
        <v>0.2</v>
      </c>
      <c r="F524" s="16"/>
      <c r="G524" s="26">
        <f t="shared" si="26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7"/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725</v>
      </c>
      <c r="C525" s="70" t="s">
        <v>206</v>
      </c>
      <c r="D525" s="70"/>
      <c r="E525" s="67">
        <v>0.19</v>
      </c>
      <c r="F525" s="19"/>
      <c r="G525" s="34">
        <f t="shared" si="26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 t="shared" si="27"/>
        <v>3.61E-2</v>
      </c>
      <c r="AD525" s="9"/>
      <c r="AE525" s="20" t="e">
        <f>AA525*#REF!</f>
        <v>#REF!</v>
      </c>
    </row>
    <row r="526" spans="2:31" ht="19.5" hidden="1" thickBot="1" x14ac:dyDescent="0.3">
      <c r="C526" s="41"/>
      <c r="D526" s="41"/>
      <c r="E526" s="35"/>
      <c r="F526" s="28">
        <f>F355+F342+F320+F265+F180+F3</f>
        <v>9716</v>
      </c>
      <c r="G526" s="35">
        <f>G355+G342+G320+G265+G180+G3</f>
        <v>7195.9999999999991</v>
      </c>
      <c r="AA526" s="29"/>
      <c r="AB526" s="29"/>
      <c r="AC526" s="29"/>
      <c r="AD526" s="29"/>
      <c r="AE526" s="29"/>
    </row>
  </sheetData>
  <autoFilter ref="F1:F526" xr:uid="{F1C5FC4E-0683-4B4A-B977-F3BB3C236F5C}">
    <filterColumn colId="0">
      <filters>
        <filter val="100"/>
        <filter val="1000"/>
        <filter val="1020"/>
        <filter val="120"/>
        <filter val="1320"/>
        <filter val="180"/>
        <filter val="20"/>
        <filter val="24"/>
        <filter val="30"/>
        <filter val="300"/>
        <filter val="3000"/>
        <filter val="36"/>
        <filter val="510"/>
        <filter val="60"/>
        <filter val="6532"/>
        <filter val="720"/>
        <filter val="80"/>
        <filter val="844"/>
        <filter val="9716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2025-03-06T06:21:15Z</dcterms:modified>
</cp:coreProperties>
</file>