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F288B29-7F72-424E-B709-CC6479416F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X458" i="1" s="1"/>
  <c r="W457" i="1"/>
  <c r="X457" i="1" s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X440" i="1"/>
  <c r="X442" i="1" s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W428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N414" i="1"/>
  <c r="V410" i="1"/>
  <c r="V409" i="1"/>
  <c r="W408" i="1"/>
  <c r="V406" i="1"/>
  <c r="V405" i="1"/>
  <c r="W404" i="1"/>
  <c r="W405" i="1" s="1"/>
  <c r="V402" i="1"/>
  <c r="V401" i="1"/>
  <c r="W400" i="1"/>
  <c r="X400" i="1" s="1"/>
  <c r="X401" i="1" s="1"/>
  <c r="V398" i="1"/>
  <c r="V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X385" i="1"/>
  <c r="X387" i="1" s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W368" i="1"/>
  <c r="X368" i="1" s="1"/>
  <c r="N368" i="1"/>
  <c r="W367" i="1"/>
  <c r="N367" i="1"/>
  <c r="W366" i="1"/>
  <c r="X366" i="1" s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X345" i="1" s="1"/>
  <c r="N345" i="1"/>
  <c r="V341" i="1"/>
  <c r="V340" i="1"/>
  <c r="W339" i="1"/>
  <c r="W341" i="1" s="1"/>
  <c r="N339" i="1"/>
  <c r="V337" i="1"/>
  <c r="V336" i="1"/>
  <c r="X335" i="1"/>
  <c r="W335" i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W330" i="1" s="1"/>
  <c r="N327" i="1"/>
  <c r="V325" i="1"/>
  <c r="V324" i="1"/>
  <c r="W323" i="1"/>
  <c r="X323" i="1" s="1"/>
  <c r="N323" i="1"/>
  <c r="W322" i="1"/>
  <c r="X322" i="1" s="1"/>
  <c r="W321" i="1"/>
  <c r="X321" i="1" s="1"/>
  <c r="N321" i="1"/>
  <c r="W320" i="1"/>
  <c r="X320" i="1" s="1"/>
  <c r="N320" i="1"/>
  <c r="W319" i="1"/>
  <c r="N319" i="1"/>
  <c r="V316" i="1"/>
  <c r="V315" i="1"/>
  <c r="W314" i="1"/>
  <c r="X314" i="1" s="1"/>
  <c r="X315" i="1" s="1"/>
  <c r="N314" i="1"/>
  <c r="V312" i="1"/>
  <c r="V311" i="1"/>
  <c r="W310" i="1"/>
  <c r="X310" i="1" s="1"/>
  <c r="N310" i="1"/>
  <c r="W309" i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W287" i="1" s="1"/>
  <c r="N286" i="1"/>
  <c r="V284" i="1"/>
  <c r="V283" i="1"/>
  <c r="W282" i="1"/>
  <c r="N282" i="1"/>
  <c r="V280" i="1"/>
  <c r="V279" i="1"/>
  <c r="W278" i="1"/>
  <c r="W279" i="1" s="1"/>
  <c r="N278" i="1"/>
  <c r="V276" i="1"/>
  <c r="V275" i="1"/>
  <c r="W274" i="1"/>
  <c r="W275" i="1" s="1"/>
  <c r="N274" i="1"/>
  <c r="V271" i="1"/>
  <c r="V270" i="1"/>
  <c r="W269" i="1"/>
  <c r="X269" i="1" s="1"/>
  <c r="N269" i="1"/>
  <c r="W268" i="1"/>
  <c r="W271" i="1" s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W261" i="1"/>
  <c r="X261" i="1" s="1"/>
  <c r="N261" i="1"/>
  <c r="W260" i="1"/>
  <c r="X260" i="1" s="1"/>
  <c r="W259" i="1"/>
  <c r="X259" i="1" s="1"/>
  <c r="N259" i="1"/>
  <c r="W258" i="1"/>
  <c r="X258" i="1" s="1"/>
  <c r="N258" i="1"/>
  <c r="V255" i="1"/>
  <c r="V254" i="1"/>
  <c r="W253" i="1"/>
  <c r="X253" i="1" s="1"/>
  <c r="N253" i="1"/>
  <c r="W252" i="1"/>
  <c r="X252" i="1" s="1"/>
  <c r="N252" i="1"/>
  <c r="W251" i="1"/>
  <c r="W255" i="1" s="1"/>
  <c r="N251" i="1"/>
  <c r="V249" i="1"/>
  <c r="V248" i="1"/>
  <c r="X247" i="1"/>
  <c r="W247" i="1"/>
  <c r="N247" i="1"/>
  <c r="W246" i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X230" i="1"/>
  <c r="W230" i="1"/>
  <c r="W229" i="1"/>
  <c r="X229" i="1" s="1"/>
  <c r="N229" i="1"/>
  <c r="W228" i="1"/>
  <c r="X228" i="1" s="1"/>
  <c r="N228" i="1"/>
  <c r="X227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W218" i="1" s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J481" i="1" s="1"/>
  <c r="N194" i="1"/>
  <c r="V191" i="1"/>
  <c r="V190" i="1"/>
  <c r="W189" i="1"/>
  <c r="X189" i="1" s="1"/>
  <c r="N189" i="1"/>
  <c r="X188" i="1"/>
  <c r="W188" i="1"/>
  <c r="N188" i="1"/>
  <c r="W187" i="1"/>
  <c r="X186" i="1"/>
  <c r="W186" i="1"/>
  <c r="V184" i="1"/>
  <c r="V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X166" i="1" s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W159" i="1"/>
  <c r="N159" i="1"/>
  <c r="V157" i="1"/>
  <c r="V156" i="1"/>
  <c r="W155" i="1"/>
  <c r="X155" i="1" s="1"/>
  <c r="N155" i="1"/>
  <c r="W154" i="1"/>
  <c r="W156" i="1" s="1"/>
  <c r="V152" i="1"/>
  <c r="V151" i="1"/>
  <c r="W150" i="1"/>
  <c r="X150" i="1" s="1"/>
  <c r="N150" i="1"/>
  <c r="W149" i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X137" i="1" s="1"/>
  <c r="N137" i="1"/>
  <c r="W136" i="1"/>
  <c r="N136" i="1"/>
  <c r="V133" i="1"/>
  <c r="V132" i="1"/>
  <c r="W131" i="1"/>
  <c r="X131" i="1" s="1"/>
  <c r="N131" i="1"/>
  <c r="X130" i="1"/>
  <c r="W130" i="1"/>
  <c r="N130" i="1"/>
  <c r="W129" i="1"/>
  <c r="X129" i="1" s="1"/>
  <c r="N129" i="1"/>
  <c r="V125" i="1"/>
  <c r="V124" i="1"/>
  <c r="W123" i="1"/>
  <c r="X123" i="1" s="1"/>
  <c r="N123" i="1"/>
  <c r="W122" i="1"/>
  <c r="X122" i="1" s="1"/>
  <c r="N122" i="1"/>
  <c r="W121" i="1"/>
  <c r="V118" i="1"/>
  <c r="V117" i="1"/>
  <c r="W116" i="1"/>
  <c r="X116" i="1" s="1"/>
  <c r="W115" i="1"/>
  <c r="X115" i="1" s="1"/>
  <c r="W114" i="1"/>
  <c r="X114" i="1" s="1"/>
  <c r="W113" i="1"/>
  <c r="N113" i="1"/>
  <c r="V111" i="1"/>
  <c r="V110" i="1"/>
  <c r="W109" i="1"/>
  <c r="X109" i="1" s="1"/>
  <c r="X108" i="1"/>
  <c r="W108" i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0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8" i="1" s="1"/>
  <c r="N91" i="1"/>
  <c r="V89" i="1"/>
  <c r="V88" i="1"/>
  <c r="W87" i="1"/>
  <c r="X87" i="1" s="1"/>
  <c r="N87" i="1"/>
  <c r="X86" i="1"/>
  <c r="W86" i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X76" i="1"/>
  <c r="W76" i="1"/>
  <c r="N76" i="1"/>
  <c r="W75" i="1"/>
  <c r="X75" i="1" s="1"/>
  <c r="X74" i="1"/>
  <c r="W74" i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N57" i="1"/>
  <c r="W56" i="1"/>
  <c r="X56" i="1" s="1"/>
  <c r="X55" i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X28" i="1"/>
  <c r="W28" i="1"/>
  <c r="N28" i="1"/>
  <c r="W27" i="1"/>
  <c r="N27" i="1"/>
  <c r="W26" i="1"/>
  <c r="N26" i="1"/>
  <c r="V24" i="1"/>
  <c r="V23" i="1"/>
  <c r="W22" i="1"/>
  <c r="W24" i="1" s="1"/>
  <c r="N22" i="1"/>
  <c r="H10" i="1"/>
  <c r="J9" i="1"/>
  <c r="A9" i="1"/>
  <c r="H9" i="1" s="1"/>
  <c r="D7" i="1"/>
  <c r="O6" i="1"/>
  <c r="N2" i="1"/>
  <c r="X22" i="1" l="1"/>
  <c r="X23" i="1" s="1"/>
  <c r="W23" i="1"/>
  <c r="W33" i="1"/>
  <c r="X194" i="1"/>
  <c r="X195" i="1" s="1"/>
  <c r="W195" i="1"/>
  <c r="W196" i="1"/>
  <c r="X214" i="1"/>
  <c r="W454" i="1"/>
  <c r="X461" i="1"/>
  <c r="W132" i="1"/>
  <c r="X163" i="1"/>
  <c r="X236" i="1"/>
  <c r="W270" i="1"/>
  <c r="W306" i="1"/>
  <c r="W347" i="1"/>
  <c r="W348" i="1"/>
  <c r="W370" i="1"/>
  <c r="W387" i="1"/>
  <c r="W388" i="1"/>
  <c r="W442" i="1"/>
  <c r="W443" i="1"/>
  <c r="V471" i="1"/>
  <c r="X26" i="1"/>
  <c r="W32" i="1"/>
  <c r="W59" i="1"/>
  <c r="D481" i="1"/>
  <c r="W89" i="1"/>
  <c r="X101" i="1"/>
  <c r="W117" i="1"/>
  <c r="W146" i="1"/>
  <c r="X183" i="1"/>
  <c r="W237" i="1"/>
  <c r="W249" i="1"/>
  <c r="X251" i="1"/>
  <c r="X254" i="1" s="1"/>
  <c r="W254" i="1"/>
  <c r="X327" i="1"/>
  <c r="W329" i="1"/>
  <c r="X339" i="1"/>
  <c r="X340" i="1" s="1"/>
  <c r="W340" i="1"/>
  <c r="W374" i="1"/>
  <c r="W375" i="1"/>
  <c r="W401" i="1"/>
  <c r="W402" i="1"/>
  <c r="W462" i="1"/>
  <c r="W470" i="1"/>
  <c r="X110" i="1"/>
  <c r="X132" i="1"/>
  <c r="W164" i="1"/>
  <c r="W214" i="1"/>
  <c r="W265" i="1"/>
  <c r="W284" i="1"/>
  <c r="X282" i="1"/>
  <c r="X283" i="1" s="1"/>
  <c r="W118" i="1"/>
  <c r="W145" i="1"/>
  <c r="X265" i="1"/>
  <c r="O481" i="1"/>
  <c r="W301" i="1"/>
  <c r="X292" i="1"/>
  <c r="X300" i="1" s="1"/>
  <c r="W409" i="1"/>
  <c r="W410" i="1"/>
  <c r="T481" i="1"/>
  <c r="W449" i="1"/>
  <c r="X447" i="1"/>
  <c r="X449" i="1" s="1"/>
  <c r="A10" i="1"/>
  <c r="B481" i="1"/>
  <c r="W472" i="1"/>
  <c r="X27" i="1"/>
  <c r="X32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E481" i="1"/>
  <c r="X83" i="1"/>
  <c r="X88" i="1" s="1"/>
  <c r="W99" i="1"/>
  <c r="X113" i="1"/>
  <c r="X117" i="1" s="1"/>
  <c r="F481" i="1"/>
  <c r="W125" i="1"/>
  <c r="W152" i="1"/>
  <c r="X149" i="1"/>
  <c r="X151" i="1" s="1"/>
  <c r="I481" i="1"/>
  <c r="W157" i="1"/>
  <c r="W190" i="1"/>
  <c r="X187" i="1"/>
  <c r="X190" i="1" s="1"/>
  <c r="W236" i="1"/>
  <c r="W242" i="1"/>
  <c r="X239" i="1"/>
  <c r="X242" i="1" s="1"/>
  <c r="X246" i="1"/>
  <c r="P481" i="1"/>
  <c r="W324" i="1"/>
  <c r="W337" i="1"/>
  <c r="X367" i="1"/>
  <c r="W381" i="1"/>
  <c r="X377" i="1"/>
  <c r="X381" i="1" s="1"/>
  <c r="W382" i="1"/>
  <c r="W398" i="1"/>
  <c r="X408" i="1"/>
  <c r="X409" i="1" s="1"/>
  <c r="X426" i="1"/>
  <c r="X428" i="1" s="1"/>
  <c r="W450" i="1"/>
  <c r="H481" i="1"/>
  <c r="W60" i="1"/>
  <c r="W88" i="1"/>
  <c r="X397" i="1"/>
  <c r="F9" i="1"/>
  <c r="F10" i="1"/>
  <c r="W37" i="1"/>
  <c r="W41" i="1"/>
  <c r="W45" i="1"/>
  <c r="W51" i="1"/>
  <c r="X63" i="1"/>
  <c r="X80" i="1" s="1"/>
  <c r="W81" i="1"/>
  <c r="X91" i="1"/>
  <c r="X98" i="1" s="1"/>
  <c r="W111" i="1"/>
  <c r="X121" i="1"/>
  <c r="X124" i="1" s="1"/>
  <c r="W124" i="1"/>
  <c r="X136" i="1"/>
  <c r="X145" i="1" s="1"/>
  <c r="W151" i="1"/>
  <c r="X154" i="1"/>
  <c r="X156" i="1" s="1"/>
  <c r="W183" i="1"/>
  <c r="W184" i="1"/>
  <c r="W191" i="1"/>
  <c r="W224" i="1"/>
  <c r="X221" i="1"/>
  <c r="X224" i="1" s="1"/>
  <c r="W243" i="1"/>
  <c r="W266" i="1"/>
  <c r="W280" i="1"/>
  <c r="X278" i="1"/>
  <c r="X279" i="1" s="1"/>
  <c r="W283" i="1"/>
  <c r="W288" i="1"/>
  <c r="X286" i="1"/>
  <c r="X287" i="1" s="1"/>
  <c r="W300" i="1"/>
  <c r="X306" i="1"/>
  <c r="W307" i="1"/>
  <c r="X319" i="1"/>
  <c r="X324" i="1" s="1"/>
  <c r="X329" i="1"/>
  <c r="X336" i="1"/>
  <c r="W363" i="1"/>
  <c r="X370" i="1"/>
  <c r="W371" i="1"/>
  <c r="S481" i="1"/>
  <c r="W423" i="1"/>
  <c r="W424" i="1"/>
  <c r="X437" i="1"/>
  <c r="W438" i="1"/>
  <c r="W473" i="1"/>
  <c r="M481" i="1"/>
  <c r="W219" i="1"/>
  <c r="X217" i="1"/>
  <c r="X218" i="1" s="1"/>
  <c r="W276" i="1"/>
  <c r="N481" i="1"/>
  <c r="X274" i="1"/>
  <c r="X275" i="1" s="1"/>
  <c r="V475" i="1"/>
  <c r="W80" i="1"/>
  <c r="G481" i="1"/>
  <c r="W133" i="1"/>
  <c r="W163" i="1"/>
  <c r="L481" i="1"/>
  <c r="W225" i="1"/>
  <c r="X248" i="1"/>
  <c r="W311" i="1"/>
  <c r="W312" i="1"/>
  <c r="X309" i="1"/>
  <c r="X311" i="1" s="1"/>
  <c r="W315" i="1"/>
  <c r="W316" i="1"/>
  <c r="W325" i="1"/>
  <c r="X347" i="1"/>
  <c r="W364" i="1"/>
  <c r="R481" i="1"/>
  <c r="W406" i="1"/>
  <c r="X404" i="1"/>
  <c r="X405" i="1" s="1"/>
  <c r="X414" i="1"/>
  <c r="X423" i="1" s="1"/>
  <c r="W429" i="1"/>
  <c r="W461" i="1"/>
  <c r="X464" i="1"/>
  <c r="X469" i="1" s="1"/>
  <c r="W469" i="1"/>
  <c r="Q481" i="1"/>
  <c r="W248" i="1"/>
  <c r="W336" i="1"/>
  <c r="W397" i="1"/>
  <c r="W437" i="1"/>
  <c r="W455" i="1"/>
  <c r="W215" i="1"/>
  <c r="X268" i="1"/>
  <c r="X270" i="1" s="1"/>
  <c r="X350" i="1"/>
  <c r="X363" i="1" s="1"/>
  <c r="X452" i="1"/>
  <c r="X454" i="1" s="1"/>
  <c r="W475" i="1" l="1"/>
  <c r="W471" i="1"/>
  <c r="X476" i="1"/>
  <c r="W474" i="1"/>
</calcChain>
</file>

<file path=xl/sharedStrings.xml><?xml version="1.0" encoding="utf-8"?>
<sst xmlns="http://schemas.openxmlformats.org/spreadsheetml/2006/main" count="2015" uniqueCount="702">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</sst>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415" sqref="Z415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/>
      <c r="I5" s="614"/>
      <c r="J5" s="614"/>
      <c r="K5" s="614"/>
      <c r="L5" s="580"/>
      <c r="N5" s="24" t="s">
        <v>10</v>
      </c>
      <c r="O5" s="394">
        <v>45309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Четверг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0.41666666666666669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hidden="1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0</v>
      </c>
      <c r="W292" s="314">
        <f t="shared" ref="W292:W299" si="13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0</v>
      </c>
      <c r="W294" s="314">
        <f t="shared" si="13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0</v>
      </c>
      <c r="W300" s="315">
        <f>IFERROR(W292/H292,"0")+IFERROR(W293/H293,"0")+IFERROR(W294/H294,"0")+IFERROR(W295/H295,"0")+IFERROR(W296/H296,"0")+IFERROR(W297/H297,"0")+IFERROR(W298/H298,"0")+IFERROR(W299/H299,"0")</f>
        <v>0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16"/>
      <c r="Z300" s="316"/>
    </row>
    <row r="301" spans="1:53" hidden="1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0</v>
      </c>
      <c r="W301" s="315">
        <f>IFERROR(SUM(W292:W299),"0")</f>
        <v>0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300</v>
      </c>
      <c r="W415" s="314">
        <f t="shared" si="17"/>
        <v>300.96000000000004</v>
      </c>
      <c r="X415" s="36">
        <f>IFERROR(IF(W415=0,"",ROUNDUP(W415/H415,0)*0.01196),"")</f>
        <v>0.68171999999999999</v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56.818181818181813</v>
      </c>
      <c r="W423" s="315">
        <f>IFERROR(W414/H414,"0")+IFERROR(W415/H415,"0")+IFERROR(W416/H416,"0")+IFERROR(W417/H417,"0")+IFERROR(W418/H418,"0")+IFERROR(W419/H419,"0")+IFERROR(W420/H420,"0")+IFERROR(W421/H421,"0")+IFERROR(W422/H422,"0")</f>
        <v>57.000000000000007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0.68171999999999999</v>
      </c>
      <c r="Y423" s="316"/>
      <c r="Z423" s="316"/>
    </row>
    <row r="424" spans="1:53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300</v>
      </c>
      <c r="W424" s="315">
        <f>IFERROR(SUM(W414:W422),"0")</f>
        <v>300.96000000000004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300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300.96000000000004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320.45454545454544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321.48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1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1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345.45454545454544</v>
      </c>
      <c r="W474" s="315">
        <f>GrossWeightTotalR+PalletQtyTotalR*25</f>
        <v>346.48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56.818181818181813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57.000000000000007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0.68171999999999999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0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300.96000000000004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300,00"/>
        <filter val="320,45"/>
        <filter val="345,45"/>
        <filter val="56,82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2024-01-16T09:16:58Z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