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73EF4170-E3D8-43A8-98DE-8F4DA57FF7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ердянск" sheetId="2" r:id="rId1"/>
    <sheet name="прих 16,01" sheetId="1" r:id="rId2"/>
    <sheet name="прих 16,01 (2)" sheetId="4" r:id="rId3"/>
    <sheet name="Ост 18.01" sheetId="3" r:id="rId4"/>
    <sheet name="опр изл 16,01" sheetId="5" r:id="rId5"/>
    <sheet name="опр изл 11,01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2" l="1"/>
  <c r="G27" i="2"/>
  <c r="G25" i="2"/>
  <c r="G26" i="2"/>
  <c r="E26" i="2"/>
  <c r="D26" i="2"/>
  <c r="G24" i="2"/>
  <c r="E24" i="2"/>
  <c r="G23" i="2"/>
  <c r="E23" i="2"/>
  <c r="G22" i="2"/>
  <c r="G21" i="2"/>
  <c r="E21" i="2"/>
  <c r="D21" i="2"/>
  <c r="G20" i="2"/>
  <c r="E20" i="2"/>
  <c r="D20" i="2"/>
  <c r="G19" i="2"/>
  <c r="G18" i="2"/>
  <c r="G17" i="2"/>
  <c r="D17" i="2"/>
  <c r="G16" i="2"/>
  <c r="F6" i="2"/>
  <c r="F10" i="2"/>
  <c r="F15" i="2"/>
  <c r="G15" i="2"/>
  <c r="D15" i="2"/>
  <c r="E6" i="2"/>
  <c r="E9" i="2"/>
  <c r="E10" i="2"/>
  <c r="E14" i="2"/>
  <c r="G14" i="2"/>
  <c r="G13" i="2"/>
  <c r="G12" i="2"/>
  <c r="D12" i="2"/>
  <c r="G11" i="2"/>
  <c r="G10" i="2"/>
  <c r="D10" i="2"/>
  <c r="G9" i="2"/>
  <c r="G8" i="2"/>
  <c r="D7" i="2"/>
  <c r="G7" i="2"/>
  <c r="G6" i="2"/>
  <c r="D6" i="2"/>
  <c r="G5" i="2"/>
  <c r="D4" i="2"/>
  <c r="G4" i="2"/>
  <c r="D3" i="2"/>
  <c r="G3" i="2"/>
  <c r="G2" i="2"/>
  <c r="D2" i="2"/>
</calcChain>
</file>

<file path=xl/sharedStrings.xml><?xml version="1.0" encoding="utf-8"?>
<sst xmlns="http://schemas.openxmlformats.org/spreadsheetml/2006/main" count="347" uniqueCount="116">
  <si>
    <t>314 Колбаса вареная Филейская ТМ Вязанка ТС Классическая в оболочке полиамид.  ПОКОМ</t>
  </si>
  <si>
    <t>005  Колбаса Докторская ГОСТ, Вязанка вектор,ВЕС. ПОКОМ</t>
  </si>
  <si>
    <t>470 Колбаса Любительская ТМ Вязанка в оболочке полиамид.Мясной продукт категории А.  Поком</t>
  </si>
  <si>
    <t>369 Колбаса Сливушка ТМ Вязанка в оболочке полиамид вес.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</si>
  <si>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</si>
  <si>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</si>
  <si>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276  Колбаса Сливушка ТМ Вязанка в оболочке полиамид 0,45 кг  ПОКОМ</t>
  </si>
  <si>
    <t>365 Колбаса Балыковая ТМ Стародворские колбасы ТС Вязанка в вак  ПОКОМ</t>
  </si>
  <si>
    <t>016  Сосиски Вязанка Молочные, Вязанка вискофан  ВЕС.ПОКОМ</t>
  </si>
  <si>
    <t>030  Сосиски Вязанка Молочные, Вязанка вискофан МГС, 0.45кг, ПОКОМ</t>
  </si>
  <si>
    <t>363 Сардельки Филейские Вязанка ТМ Вязанка в обол NDX  ПОКОМ</t>
  </si>
  <si>
    <t>017  Сосиски Вязанка Сливочные, Вязанка амицел ВЕС.ПОКОМ</t>
  </si>
  <si>
    <t>032  Сосиски Вязанка Сливочные, Вязанка амицел МГС, 0.45кг, ПОКОМ</t>
  </si>
  <si>
    <t>456 Колбаса вареная Сочинка ТМ Стародворье в оболочке полиамид 0,45 кг.Мясной продукт.  Поком</t>
  </si>
  <si>
    <t>384  Колбаса Сочинка по-фински с сочным окороком ТМ Стародворье в оболочке фиброуз в ва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</si>
  <si>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</si>
  <si>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</si>
  <si>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371  Сосиски Сочинки Молочные 0,4 кг ТМ Стародворье  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</si>
  <si>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</si>
  <si>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</si>
  <si>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309  Сосиски Сочинки с сыром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</si>
  <si>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</si>
  <si>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</si>
  <si>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352  Сардельки Сочинки с сыром 0,4 кг ТМ Стародворье   ПОКОМ</t>
  </si>
  <si>
    <t>441 Колбаса Стародворье Докторская стародворская Бордо вар п/а вес  Поком</t>
  </si>
  <si>
    <t>250  Сардельки стародворские с говядиной в обол. NDX, ВЕС. ПОКОМ</t>
  </si>
  <si>
    <t>065  Колбаса Молочная по-стародворски, 0,5кг,ПОКОМ</t>
  </si>
  <si>
    <t>062  Колбаса Кракушка пряная с сальцем, 0.3кг в/у п/к, БАВАРУШКА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</si>
  <si>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</si>
  <si>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</si>
  <si>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058  Колбаса Докторская Особая ТМ Особый рецепт,  0,5кг, ПОКОМ</t>
  </si>
  <si>
    <t>201  Ветчина Нежная ТМ Особый рецепт, (2,5кг), ПОКОМ</t>
  </si>
  <si>
    <t>042  Ветчина Нежная Особая ТМ Стародворье, п/а, 0,4кг    ПОКОМ</t>
  </si>
  <si>
    <t>248  Сардельки Сочные ТМ Особый рецепт,   ПОКОМ</t>
  </si>
  <si>
    <t>218  Колбаса Докторская оригинальная ТМ Особый рецепт БОЛЬШОЙ БАТОН, п/а ВЕС, ТМ Стародворье ПОКОМ</t>
  </si>
  <si>
    <t>343 Колбаса Докторская оригинальная ТМ Особый рецепт в оболочке полиамид 0,4 кг.  ПОКОМ</t>
  </si>
  <si>
    <t>271  Колбаса Сервелат Левантский ТМ Особый Рецепт, ВЕС. ПОКОМ</t>
  </si>
  <si>
    <t>326 Сосиски Молочные для завтрака ТМ Особый рецепт в оболочке полиам  ПОКОМ</t>
  </si>
  <si>
    <t>355 Сос Молочные для завтрака ОР полиамид мгс 0,4 кг НД СК  ПОКОМ</t>
  </si>
  <si>
    <t>266  Колбаса Филейбургская с сочным окороком, ВЕС, ТМ Баварушка  ПОКОМ</t>
  </si>
  <si>
    <t>323 Колбаса варенокопченая Балыкбургская рубленая ТМ Баварушка срез 0,35 кг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</si>
  <si>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</si>
  <si>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</si>
  <si>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</si>
  <si>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</si>
  <si>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</si>
  <si>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</si>
  <si>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</si>
  <si>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318 Сосиски Датские ТМ Зареченские колбасы ТС Зареченские п полиамид в модифициров  ПОКОМ</t>
  </si>
  <si>
    <t>3 003,140</t>
  </si>
  <si>
    <t>Номенклатура</t>
  </si>
  <si>
    <t>поступление от 16.01</t>
  </si>
  <si>
    <t>остаток 18,01</t>
  </si>
  <si>
    <t>Ед. изм.</t>
  </si>
  <si>
    <t>Количество</t>
  </si>
  <si>
    <t>Конечный остаток</t>
  </si>
  <si>
    <t>кг</t>
  </si>
  <si>
    <t>013  Сардельки Вязанка Стародворские NDX, ВЕС.  ПОКОМ</t>
  </si>
  <si>
    <t>023  Колбаса Докторская ГОСТ, Вязанка вектор, 0,4 кг, ПОКОМ</t>
  </si>
  <si>
    <t>шт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</si>
  <si>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</si>
  <si>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</si>
  <si>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</si>
  <si>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</si>
  <si>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</si>
  <si>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</si>
  <si>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</si>
  <si>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</si>
  <si>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</si>
  <si>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</si>
  <si>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</si>
  <si>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</si>
  <si>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230  Колбаса Молочная Особая ТМ Особый рецепт, п/а,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</si>
  <si>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</si>
  <si>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</si>
  <si>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</si>
  <si>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</si>
  <si>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</si>
  <si>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</si>
  <si>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321 Сосиски Сочинки по-баварски с сыром ТМ Стародворье в оболочке  ПОКОМ</t>
  </si>
  <si>
    <t>360 Колбаса варено-копченая  Сервелат Левантский ТМ Особый Рецепт  0,35 кг  ПОКОМ</t>
  </si>
  <si>
    <t>370 Ветчина Сливушка с индейкой ТМ Вязанка в оболочке полиамид.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</si>
  <si>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</si>
  <si>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</si>
  <si>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</si>
  <si>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</si>
  <si>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410 В/к колбасы Сервелат Запекуша с говядиной Вязанка Весовые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</si>
  <si>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</si>
  <si>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</si>
  <si>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</si>
  <si>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</si>
  <si>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</si>
  <si>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</si>
  <si>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</si>
  <si>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</si>
  <si>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</si>
  <si>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</si>
  <si>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</si>
  <si>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</si>
  <si>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</si>
  <si>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</si>
  <si>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</si>
  <si>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</si>
  <si>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</si>
  <si>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</si>
  <si>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</si>
  <si>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</si>
  <si>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</si>
  <si>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</si>
  <si>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</si>
  <si>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 xml:space="preserve">475 Паштет Любительский ТМ Стародворье ламистер 0,1 кг. Консервы мясные паштетные стерил.  Поком  </t>
  </si>
  <si>
    <t>476 Паштет печеночный со сливочным маслом ТМ Стародворье ламистер 0,1 кг. Консервы мясные  Поком</t>
  </si>
  <si>
    <t>475 Паштет Любительский ТМ Стародворье ламистер 0,1 кг. Консервы мясные паштетные стерил.  Поком</t>
  </si>
  <si>
    <t>поступление от 16.01 (2)</t>
  </si>
  <si>
    <t>оприходование излишков от 16,01</t>
  </si>
  <si>
    <t>оприходование излишков от 11,01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</si>
</sst>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0" fontId="2" fillId="2" borderId="2" xfId="2" applyNumberFormat="1" applyFont="1" applyFill="1" applyBorder="1" applyAlignment="1">
      <alignment vertical="top" wrapText="1"/>
    </xf>
    <xf numFmtId="0" fontId="2" fillId="2" borderId="1" xfId="2" applyNumberFormat="1" applyFont="1" applyFill="1" applyBorder="1" applyAlignment="1">
      <alignment vertical="top" wrapText="1"/>
    </xf>
    <xf numFmtId="0" fontId="2" fillId="2" borderId="3" xfId="2" applyNumberFormat="1" applyFont="1" applyFill="1" applyBorder="1" applyAlignment="1">
      <alignment vertical="top" wrapText="1"/>
    </xf>
    <xf numFmtId="0" fontId="1" fillId="0" borderId="1" xfId="2" applyNumberFormat="1" applyFont="1" applyBorder="1" applyAlignment="1">
      <alignment vertical="top" wrapText="1"/>
    </xf>
    <xf numFmtId="164" fontId="1" fillId="0" borderId="1" xfId="2" applyNumberFormat="1" applyFont="1" applyBorder="1" applyAlignment="1">
      <alignment horizontal="right" vertical="top"/>
    </xf>
    <xf numFmtId="0" fontId="1" fillId="0" borderId="1" xfId="2" applyNumberFormat="1" applyFont="1" applyBorder="1" applyAlignment="1">
      <alignment horizontal="right" vertical="top"/>
    </xf>
    <xf numFmtId="165" fontId="1" fillId="0" borderId="1" xfId="2" applyNumberFormat="1" applyFont="1" applyBorder="1" applyAlignment="1">
      <alignment horizontal="right" vertical="top"/>
    </xf>
    <xf numFmtId="0" fontId="2" fillId="2" borderId="4" xfId="2" applyNumberFormat="1" applyFont="1" applyFill="1" applyBorder="1" applyAlignment="1">
      <alignment vertical="top" wrapText="1"/>
    </xf>
    <xf numFmtId="0" fontId="1" fillId="3" borderId="1" xfId="1" applyNumberFormat="1" applyFont="1" applyFill="1" applyBorder="1" applyAlignment="1">
      <alignment vertical="top" wrapText="1"/>
    </xf>
  </cellXfs>
  <cellStyles count="3">
    <cellStyle name="Обычный" xfId="0" builtinId="0"/>
    <cellStyle name="Обычный_Бердянск" xfId="1" xr:uid="{5CF9CB6E-EE17-4587-8765-D2E5C1A31178}"/>
    <cellStyle name="Обычный_Ост 18.01" xfId="2" xr:uid="{2306EC8D-2F05-4957-9B90-B4F1E7335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6801-08E7-4A1D-B870-6D771B484C66}">
  <dimension ref="A1:G27"/>
  <sheetViews>
    <sheetView tabSelected="1" workbookViewId="0">
      <selection activeCell="J13" sqref="J13"/>
    </sheetView>
  </sheetViews>
  <sheetFormatPr defaultRowHeight="15" x14ac:dyDescent="0.25"/>
  <cols>
    <col min="1" max="1" width="55.28515625" customWidth="1"/>
    <col min="2" max="2" width="4.5703125" customWidth="1"/>
    <col min="3" max="7" width="10.85546875" customWidth="1"/>
  </cols>
  <sheetData>
    <row r="1" spans="1:7" ht="33.75" x14ac:dyDescent="0.25">
      <c r="A1" s="1" t="s">
        <v>50</v>
      </c>
      <c r="B1" s="1" t="s">
        <v>53</v>
      </c>
      <c r="C1" s="1" t="s">
        <v>115</v>
      </c>
      <c r="D1" s="1" t="s">
        <v>51</v>
      </c>
      <c r="E1" s="1" t="s">
        <v>113</v>
      </c>
      <c r="F1" s="1" t="s">
        <v>114</v>
      </c>
      <c r="G1" s="1" t="s">
        <v>52</v>
      </c>
    </row>
    <row r="2" spans="1:7" x14ac:dyDescent="0.25">
      <c r="A2" s="10" t="s">
        <v>10</v>
      </c>
      <c r="B2" s="10" t="s">
        <v>56</v>
      </c>
      <c r="C2" s="10"/>
      <c r="D2" s="10">
        <f>VLOOKUP(A2,'прих 16,01'!A:B,2,0)</f>
        <v>17.047999999999998</v>
      </c>
      <c r="E2" s="10"/>
      <c r="F2" s="10"/>
      <c r="G2" s="10">
        <f>VLOOKUP(A2,'Ост 18.01'!A:C,3,0)</f>
        <v>17.047999999999998</v>
      </c>
    </row>
    <row r="3" spans="1:7" ht="22.5" x14ac:dyDescent="0.25">
      <c r="A3" s="10" t="s">
        <v>7</v>
      </c>
      <c r="B3" s="10" t="s">
        <v>56</v>
      </c>
      <c r="C3" s="10"/>
      <c r="D3" s="10">
        <f>VLOOKUP(A3,'прих 16,01'!A:B,2,0)</f>
        <v>64.992000000000004</v>
      </c>
      <c r="E3" s="10"/>
      <c r="F3" s="10"/>
      <c r="G3" s="10">
        <f>VLOOKUP(A3,'Ост 18.01'!A:C,3,0)</f>
        <v>64.992000000000004</v>
      </c>
    </row>
    <row r="4" spans="1:7" ht="22.5" x14ac:dyDescent="0.25">
      <c r="A4" s="10" t="s">
        <v>2</v>
      </c>
      <c r="B4" s="10" t="s">
        <v>56</v>
      </c>
      <c r="C4" s="10"/>
      <c r="D4" s="10">
        <f>VLOOKUP(A4,'прих 16,01'!A:B,2,0)</f>
        <v>33.590000000000003</v>
      </c>
      <c r="E4" s="10"/>
      <c r="F4" s="10"/>
      <c r="G4" s="10">
        <f>VLOOKUP(A4,'Ост 18.01'!A:C,3,0)</f>
        <v>33.590000000000003</v>
      </c>
    </row>
    <row r="5" spans="1:7" ht="22.5" x14ac:dyDescent="0.25">
      <c r="A5" s="1" t="s">
        <v>61</v>
      </c>
      <c r="B5" s="1" t="s">
        <v>59</v>
      </c>
      <c r="C5" s="1"/>
      <c r="D5" s="1"/>
      <c r="E5" s="1"/>
      <c r="F5" s="1"/>
      <c r="G5" s="1">
        <f>VLOOKUP(A5,'Ост 18.01'!A:C,3,0)</f>
        <v>52</v>
      </c>
    </row>
    <row r="6" spans="1:7" ht="22.5" x14ac:dyDescent="0.25">
      <c r="A6" s="10" t="s">
        <v>6</v>
      </c>
      <c r="B6" s="10" t="s">
        <v>59</v>
      </c>
      <c r="C6" s="10"/>
      <c r="D6" s="10">
        <f>VLOOKUP(A6,'прих 16,01'!A:B,2,0)</f>
        <v>60</v>
      </c>
      <c r="E6" s="10">
        <f>VLOOKUP(A6,'прих 16,01 (2)'!A:B,2,0)</f>
        <v>20</v>
      </c>
      <c r="F6" s="10">
        <f>VLOOKUP(A6,'опр изл 16,01'!A:B,2,0)</f>
        <v>9</v>
      </c>
      <c r="G6" s="10">
        <f>VLOOKUP(A6,'Ост 18.01'!A:C,3,0)</f>
        <v>78</v>
      </c>
    </row>
    <row r="7" spans="1:7" x14ac:dyDescent="0.25">
      <c r="A7" s="10" t="s">
        <v>4</v>
      </c>
      <c r="B7" s="10" t="s">
        <v>59</v>
      </c>
      <c r="C7" s="10"/>
      <c r="D7" s="10">
        <f>VLOOKUP(A7,'прих 16,01'!A:B,2,0)</f>
        <v>16</v>
      </c>
      <c r="E7" s="10"/>
      <c r="F7" s="10"/>
      <c r="G7" s="10">
        <f>VLOOKUP(A7,'Ост 18.01'!A:C,3,0)</f>
        <v>11</v>
      </c>
    </row>
    <row r="8" spans="1:7" ht="22.5" x14ac:dyDescent="0.25">
      <c r="A8" s="1" t="s">
        <v>84</v>
      </c>
      <c r="B8" s="1" t="s">
        <v>59</v>
      </c>
      <c r="C8" s="1"/>
      <c r="D8" s="1"/>
      <c r="E8" s="1"/>
      <c r="F8" s="1"/>
      <c r="G8" s="1">
        <f>VLOOKUP(A8,'Ост 18.01'!A:C,3,0)</f>
        <v>37</v>
      </c>
    </row>
    <row r="9" spans="1:7" ht="22.5" x14ac:dyDescent="0.25">
      <c r="A9" s="10" t="s">
        <v>85</v>
      </c>
      <c r="B9" s="10" t="s">
        <v>59</v>
      </c>
      <c r="C9" s="10"/>
      <c r="D9" s="10"/>
      <c r="E9" s="10">
        <f>VLOOKUP(A9,'прих 16,01 (2)'!A:B,2,0)</f>
        <v>6</v>
      </c>
      <c r="F9" s="10"/>
      <c r="G9" s="10">
        <f>VLOOKUP(A9,'Ост 18.01'!A:C,3,0)</f>
        <v>6</v>
      </c>
    </row>
    <row r="10" spans="1:7" ht="22.5" x14ac:dyDescent="0.25">
      <c r="A10" s="10" t="s">
        <v>5</v>
      </c>
      <c r="B10" s="10" t="s">
        <v>59</v>
      </c>
      <c r="C10" s="10"/>
      <c r="D10" s="10">
        <f>VLOOKUP(A10,'прих 16,01'!A:B,2,0)</f>
        <v>20</v>
      </c>
      <c r="E10" s="10">
        <f>VLOOKUP(A10,'прих 16,01 (2)'!A:B,2,0)</f>
        <v>20</v>
      </c>
      <c r="F10" s="10">
        <f>VLOOKUP(A10,'опр изл 16,01'!A:B,2,0)</f>
        <v>5</v>
      </c>
      <c r="G10" s="10">
        <f>VLOOKUP(A10,'Ост 18.01'!A:C,3,0)</f>
        <v>40</v>
      </c>
    </row>
    <row r="11" spans="1:7" ht="22.5" x14ac:dyDescent="0.25">
      <c r="A11" s="1" t="s">
        <v>97</v>
      </c>
      <c r="B11" s="1" t="s">
        <v>59</v>
      </c>
      <c r="C11" s="1"/>
      <c r="D11" s="1"/>
      <c r="E11" s="1"/>
      <c r="F11" s="1"/>
      <c r="G11" s="1">
        <f>VLOOKUP(A11,'Ост 18.01'!A:C,3,0)</f>
        <v>4</v>
      </c>
    </row>
    <row r="12" spans="1:7" x14ac:dyDescent="0.25">
      <c r="A12" s="10" t="s">
        <v>36</v>
      </c>
      <c r="B12" s="10" t="s">
        <v>56</v>
      </c>
      <c r="C12" s="10"/>
      <c r="D12" s="10">
        <f>VLOOKUP(A12,'прих 16,01'!A:B,2,0)</f>
        <v>25.547999999999998</v>
      </c>
      <c r="E12" s="10"/>
      <c r="F12" s="10"/>
      <c r="G12" s="10">
        <f>VLOOKUP(A12,'Ост 18.01'!A:C,3,0)</f>
        <v>19.131</v>
      </c>
    </row>
    <row r="13" spans="1:7" ht="22.5" x14ac:dyDescent="0.25">
      <c r="A13" s="1" t="s">
        <v>87</v>
      </c>
      <c r="B13" s="1" t="s">
        <v>56</v>
      </c>
      <c r="C13" s="1"/>
      <c r="D13" s="1"/>
      <c r="E13" s="1"/>
      <c r="F13" s="1"/>
      <c r="G13" s="1">
        <f>VLOOKUP(A13,'Ост 18.01'!A:C,3,0)</f>
        <v>24.004999999999999</v>
      </c>
    </row>
    <row r="14" spans="1:7" ht="22.5" x14ac:dyDescent="0.25">
      <c r="A14" s="10" t="s">
        <v>100</v>
      </c>
      <c r="B14" s="10" t="s">
        <v>56</v>
      </c>
      <c r="C14" s="10"/>
      <c r="D14" s="10"/>
      <c r="E14" s="10">
        <f>VLOOKUP(A14,'прих 16,01 (2)'!A:B,2,0)</f>
        <v>22.568000000000001</v>
      </c>
      <c r="F14" s="10"/>
      <c r="G14" s="10">
        <f>VLOOKUP(A14,'Ост 18.01'!A:C,3,0)</f>
        <v>19.513000000000002</v>
      </c>
    </row>
    <row r="15" spans="1:7" ht="22.5" x14ac:dyDescent="0.25">
      <c r="A15" s="10" t="s">
        <v>24</v>
      </c>
      <c r="B15" s="10" t="s">
        <v>56</v>
      </c>
      <c r="C15" s="10"/>
      <c r="D15" s="10">
        <f>VLOOKUP(A15,'прих 16,01'!A:B,2,0)</f>
        <v>53.654000000000003</v>
      </c>
      <c r="E15" s="10"/>
      <c r="F15" s="10">
        <f>VLOOKUP(A15,'опр изл 16,01'!A:B,2,0)</f>
        <v>43.085000000000001</v>
      </c>
      <c r="G15" s="10">
        <f>VLOOKUP(A15,'Ост 18.01'!A:C,3,0)</f>
        <v>79.388999999999996</v>
      </c>
    </row>
    <row r="16" spans="1:7" x14ac:dyDescent="0.25">
      <c r="A16" s="1" t="s">
        <v>105</v>
      </c>
      <c r="B16" s="1" t="s">
        <v>56</v>
      </c>
      <c r="C16" s="1"/>
      <c r="D16" s="1"/>
      <c r="E16" s="1"/>
      <c r="F16" s="1"/>
      <c r="G16" s="1">
        <f>VLOOKUP(A16,'Ост 18.01'!A:C,3,0)</f>
        <v>7.9130000000000003</v>
      </c>
    </row>
    <row r="17" spans="1:7" x14ac:dyDescent="0.25">
      <c r="A17" s="10" t="s">
        <v>32</v>
      </c>
      <c r="B17" s="10" t="s">
        <v>59</v>
      </c>
      <c r="C17" s="10"/>
      <c r="D17" s="10">
        <f>VLOOKUP(A17,'прих 16,01'!A:B,2,0)</f>
        <v>120</v>
      </c>
      <c r="E17" s="10"/>
      <c r="F17" s="10"/>
      <c r="G17" s="10">
        <f>VLOOKUP(A17,'Ост 18.01'!A:C,3,0)</f>
        <v>120</v>
      </c>
    </row>
    <row r="18" spans="1:7" x14ac:dyDescent="0.25">
      <c r="A18" s="1" t="s">
        <v>62</v>
      </c>
      <c r="B18" s="1" t="s">
        <v>59</v>
      </c>
      <c r="C18" s="1"/>
      <c r="D18" s="1"/>
      <c r="E18" s="1"/>
      <c r="F18" s="1"/>
      <c r="G18" s="1">
        <f>VLOOKUP(A18,'Ост 18.01'!A:C,3,0)</f>
        <v>5</v>
      </c>
    </row>
    <row r="19" spans="1:7" x14ac:dyDescent="0.25">
      <c r="A19" s="1" t="s">
        <v>64</v>
      </c>
      <c r="B19" s="1" t="s">
        <v>59</v>
      </c>
      <c r="C19" s="1"/>
      <c r="D19" s="1"/>
      <c r="E19" s="1"/>
      <c r="F19" s="1"/>
      <c r="G19" s="1">
        <f>VLOOKUP(A19,'Ост 18.01'!A:C,3,0)</f>
        <v>7</v>
      </c>
    </row>
    <row r="20" spans="1:7" ht="22.5" x14ac:dyDescent="0.25">
      <c r="A20" s="10" t="s">
        <v>27</v>
      </c>
      <c r="B20" s="10" t="s">
        <v>59</v>
      </c>
      <c r="C20" s="10"/>
      <c r="D20" s="10">
        <f>VLOOKUP(A20,'прих 16,01'!A:B,2,0)</f>
        <v>48</v>
      </c>
      <c r="E20" s="10">
        <f>VLOOKUP(A20,'прих 16,01 (2)'!A:B,2,0)</f>
        <v>6</v>
      </c>
      <c r="F20" s="10"/>
      <c r="G20" s="10">
        <f>VLOOKUP(A20,'Ост 18.01'!A:C,3,0)</f>
        <v>54</v>
      </c>
    </row>
    <row r="21" spans="1:7" x14ac:dyDescent="0.25">
      <c r="A21" s="1" t="s">
        <v>26</v>
      </c>
      <c r="B21" s="1" t="s">
        <v>59</v>
      </c>
      <c r="C21" s="1"/>
      <c r="D21" s="1">
        <f>VLOOKUP(A21,'прих 16,01'!A:B,2,0)</f>
        <v>20</v>
      </c>
      <c r="E21" s="1">
        <f>VLOOKUP(A21,'прих 16,01 (2)'!A:B,2,0)</f>
        <v>10</v>
      </c>
      <c r="F21" s="1"/>
      <c r="G21" s="1">
        <f>VLOOKUP(A21,'Ост 18.01'!A:C,3,0)</f>
        <v>56</v>
      </c>
    </row>
    <row r="22" spans="1:7" x14ac:dyDescent="0.25">
      <c r="A22" s="1" t="s">
        <v>66</v>
      </c>
      <c r="B22" s="1" t="s">
        <v>59</v>
      </c>
      <c r="C22" s="1"/>
      <c r="D22" s="1"/>
      <c r="E22" s="1"/>
      <c r="F22" s="1"/>
      <c r="G22" s="1">
        <f>VLOOKUP(A22,'Ост 18.01'!A:C,3,0)</f>
        <v>7</v>
      </c>
    </row>
    <row r="23" spans="1:7" ht="22.5" x14ac:dyDescent="0.25">
      <c r="A23" s="10" t="s">
        <v>80</v>
      </c>
      <c r="B23" s="10" t="s">
        <v>59</v>
      </c>
      <c r="C23" s="10"/>
      <c r="D23" s="10"/>
      <c r="E23" s="10">
        <f>VLOOKUP(A23,'прих 16,01 (2)'!A:B,2,0)</f>
        <v>8</v>
      </c>
      <c r="F23" s="10"/>
      <c r="G23" s="10">
        <f>VLOOKUP(A23,'Ост 18.01'!A:C,3,0)</f>
        <v>8</v>
      </c>
    </row>
    <row r="24" spans="1:7" ht="22.5" x14ac:dyDescent="0.25">
      <c r="A24" s="10" t="s">
        <v>88</v>
      </c>
      <c r="B24" s="10" t="s">
        <v>59</v>
      </c>
      <c r="C24" s="10"/>
      <c r="D24" s="10"/>
      <c r="E24" s="10">
        <f>VLOOKUP(A24,'прих 16,01 (2)'!A:B,2,0)</f>
        <v>10</v>
      </c>
      <c r="F24" s="10"/>
      <c r="G24" s="10">
        <f>VLOOKUP(A24,'Ост 18.01'!A:C,3,0)</f>
        <v>11</v>
      </c>
    </row>
    <row r="25" spans="1:7" ht="22.5" x14ac:dyDescent="0.25">
      <c r="A25" s="1" t="s">
        <v>106</v>
      </c>
      <c r="B25" s="1" t="s">
        <v>59</v>
      </c>
      <c r="C25" s="1"/>
      <c r="D25" s="1"/>
      <c r="E25" s="1"/>
      <c r="F25" s="1"/>
      <c r="G25" s="1">
        <f>VLOOKUP(A25,'Ост 18.01'!A:C,3,0)</f>
        <v>29</v>
      </c>
    </row>
    <row r="26" spans="1:7" ht="22.5" x14ac:dyDescent="0.25">
      <c r="A26" s="1" t="s">
        <v>13</v>
      </c>
      <c r="B26" s="1" t="s">
        <v>59</v>
      </c>
      <c r="C26" s="1"/>
      <c r="D26" s="1">
        <f>VLOOKUP(A26,'прих 16,01'!A:B,2,0)</f>
        <v>18</v>
      </c>
      <c r="E26" s="1">
        <f>VLOOKUP(A26,'прих 16,01 (2)'!A:B,2,0)</f>
        <v>6</v>
      </c>
      <c r="F26" s="1"/>
      <c r="G26" s="1">
        <f>VLOOKUP(A26,'Ост 18.01'!A:C,3,0)</f>
        <v>33</v>
      </c>
    </row>
    <row r="27" spans="1:7" x14ac:dyDescent="0.25">
      <c r="A27" s="1" t="s">
        <v>109</v>
      </c>
      <c r="B27" s="1" t="s">
        <v>59</v>
      </c>
      <c r="C27" s="1">
        <f>VLOOKUP(A27,'опр изл 11,01'!A:B,2,0)</f>
        <v>91</v>
      </c>
      <c r="D27" s="1"/>
      <c r="E27" s="1"/>
      <c r="F27" s="1"/>
      <c r="G27" s="1">
        <f>VLOOKUP(A27,'Ост 18.01'!A:C,3,0)</f>
        <v>106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G9" sqref="G9"/>
    </sheetView>
  </sheetViews>
  <sheetFormatPr defaultRowHeight="15" x14ac:dyDescent="0.25"/>
  <cols>
    <col min="1" max="1" width="105.28515625" bestFit="1" customWidth="1"/>
  </cols>
  <sheetData>
    <row r="1" spans="1:2" x14ac:dyDescent="0.25">
      <c r="A1" t="s">
        <v>0</v>
      </c>
      <c r="B1">
        <v>201.07</v>
      </c>
    </row>
    <row r="2" spans="1:2" x14ac:dyDescent="0.25">
      <c r="A2" t="s">
        <v>1</v>
      </c>
      <c r="B2">
        <v>218.797</v>
      </c>
    </row>
    <row r="3" spans="1:2" x14ac:dyDescent="0.25">
      <c r="A3" t="s">
        <v>2</v>
      </c>
      <c r="B3">
        <v>33.590000000000003</v>
      </c>
    </row>
    <row r="4" spans="1:2" x14ac:dyDescent="0.25">
      <c r="A4" t="s">
        <v>3</v>
      </c>
      <c r="B4">
        <v>161.62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64.992000000000004</v>
      </c>
    </row>
    <row r="9" spans="1:2" x14ac:dyDescent="0.25">
      <c r="A9" t="s">
        <v>8</v>
      </c>
      <c r="B9">
        <v>160.32300000000001</v>
      </c>
    </row>
    <row r="10" spans="1:2" x14ac:dyDescent="0.25">
      <c r="A10" t="s">
        <v>9</v>
      </c>
      <c r="B10">
        <v>54</v>
      </c>
    </row>
    <row r="11" spans="1:2" x14ac:dyDescent="0.25">
      <c r="A11" t="s">
        <v>10</v>
      </c>
      <c r="B11">
        <v>17.047999999999998</v>
      </c>
    </row>
    <row r="12" spans="1:2" x14ac:dyDescent="0.25">
      <c r="A12" t="s">
        <v>11</v>
      </c>
      <c r="B12">
        <v>195.87200000000001</v>
      </c>
    </row>
    <row r="13" spans="1:2" x14ac:dyDescent="0.25">
      <c r="A13" t="s">
        <v>12</v>
      </c>
      <c r="B13">
        <v>96</v>
      </c>
    </row>
    <row r="14" spans="1:2" x14ac:dyDescent="0.25">
      <c r="A14" t="s">
        <v>13</v>
      </c>
      <c r="B14">
        <v>18</v>
      </c>
    </row>
    <row r="15" spans="1:2" x14ac:dyDescent="0.25">
      <c r="A15" t="s">
        <v>14</v>
      </c>
      <c r="B15">
        <v>102.748</v>
      </c>
    </row>
    <row r="16" spans="1:2" x14ac:dyDescent="0.25">
      <c r="A16" t="s">
        <v>15</v>
      </c>
      <c r="B16">
        <v>252</v>
      </c>
    </row>
    <row r="17" spans="1:2" x14ac:dyDescent="0.25">
      <c r="A17" t="s">
        <v>16</v>
      </c>
      <c r="B17">
        <v>138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630</v>
      </c>
    </row>
    <row r="20" spans="1:2" x14ac:dyDescent="0.25">
      <c r="A20" t="s">
        <v>19</v>
      </c>
      <c r="B20">
        <v>414</v>
      </c>
    </row>
    <row r="21" spans="1:2" x14ac:dyDescent="0.25">
      <c r="A21" t="s">
        <v>20</v>
      </c>
      <c r="B21">
        <v>570</v>
      </c>
    </row>
    <row r="22" spans="1:2" x14ac:dyDescent="0.25">
      <c r="A22" t="s">
        <v>21</v>
      </c>
      <c r="B22">
        <v>378</v>
      </c>
    </row>
    <row r="23" spans="1:2" x14ac:dyDescent="0.25">
      <c r="A23" t="s">
        <v>22</v>
      </c>
      <c r="B23">
        <v>102</v>
      </c>
    </row>
    <row r="24" spans="1:2" x14ac:dyDescent="0.25">
      <c r="A24" t="s">
        <v>23</v>
      </c>
      <c r="B24">
        <v>102</v>
      </c>
    </row>
    <row r="25" spans="1:2" x14ac:dyDescent="0.25">
      <c r="A25" t="s">
        <v>24</v>
      </c>
      <c r="B25">
        <v>53.654000000000003</v>
      </c>
    </row>
    <row r="26" spans="1:2" x14ac:dyDescent="0.25">
      <c r="A26" t="s">
        <v>25</v>
      </c>
      <c r="B26">
        <v>137.63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48</v>
      </c>
    </row>
    <row r="29" spans="1:2" x14ac:dyDescent="0.25">
      <c r="A29" t="s">
        <v>28</v>
      </c>
      <c r="B29" t="s">
        <v>49</v>
      </c>
    </row>
    <row r="30" spans="1:2" x14ac:dyDescent="0.25">
      <c r="A30" t="s">
        <v>29</v>
      </c>
      <c r="B30">
        <v>309.01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408.27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205.6</v>
      </c>
    </row>
    <row r="35" spans="1:2" x14ac:dyDescent="0.25">
      <c r="A35" t="s">
        <v>34</v>
      </c>
      <c r="B35">
        <v>12.045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25.547999999999998</v>
      </c>
    </row>
    <row r="38" spans="1:2" x14ac:dyDescent="0.25">
      <c r="A38" t="s">
        <v>37</v>
      </c>
      <c r="B38">
        <v>410.56</v>
      </c>
    </row>
    <row r="39" spans="1:2" x14ac:dyDescent="0.25">
      <c r="A39" t="s">
        <v>38</v>
      </c>
      <c r="B39">
        <v>96</v>
      </c>
    </row>
    <row r="40" spans="1:2" x14ac:dyDescent="0.25">
      <c r="A40" t="s">
        <v>39</v>
      </c>
      <c r="B40">
        <v>213.83600000000001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326.45999999999998</v>
      </c>
    </row>
    <row r="43" spans="1:2" x14ac:dyDescent="0.25">
      <c r="A43" t="s">
        <v>42</v>
      </c>
      <c r="B43">
        <v>58.32</v>
      </c>
    </row>
    <row r="44" spans="1:2" x14ac:dyDescent="0.25">
      <c r="A44" t="s">
        <v>43</v>
      </c>
      <c r="B44">
        <v>286.64999999999998</v>
      </c>
    </row>
    <row r="45" spans="1:2" x14ac:dyDescent="0.25">
      <c r="A45" t="s">
        <v>44</v>
      </c>
      <c r="B45">
        <v>231.97399999999999</v>
      </c>
    </row>
    <row r="46" spans="1:2" x14ac:dyDescent="0.25">
      <c r="A46" t="s">
        <v>45</v>
      </c>
      <c r="B46">
        <v>179.14</v>
      </c>
    </row>
    <row r="47" spans="1:2" x14ac:dyDescent="0.25">
      <c r="A47" t="s">
        <v>46</v>
      </c>
      <c r="B47">
        <v>121.18300000000001</v>
      </c>
    </row>
    <row r="48" spans="1:2" x14ac:dyDescent="0.25">
      <c r="A48" t="s">
        <v>47</v>
      </c>
      <c r="B48">
        <v>121.157</v>
      </c>
    </row>
    <row r="49" spans="1:2" x14ac:dyDescent="0.25">
      <c r="A49" t="s">
        <v>48</v>
      </c>
      <c r="B49">
        <v>374.322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D401-2812-41DD-AA1E-A7FC3AA7825C}">
  <dimension ref="A1:B18"/>
  <sheetViews>
    <sheetView workbookViewId="0">
      <selection activeCell="A22" sqref="A22"/>
    </sheetView>
  </sheetViews>
  <sheetFormatPr defaultRowHeight="15" x14ac:dyDescent="0.25"/>
  <cols>
    <col min="1" max="1" width="100.7109375" bestFit="1" customWidth="1"/>
  </cols>
  <sheetData>
    <row r="1" spans="1:2" x14ac:dyDescent="0.25">
      <c r="A1" t="s">
        <v>5</v>
      </c>
      <c r="B1">
        <v>20</v>
      </c>
    </row>
    <row r="2" spans="1:2" x14ac:dyDescent="0.25">
      <c r="A2" t="s">
        <v>6</v>
      </c>
      <c r="B2">
        <v>20</v>
      </c>
    </row>
    <row r="3" spans="1:2" x14ac:dyDescent="0.25">
      <c r="A3" t="s">
        <v>85</v>
      </c>
      <c r="B3">
        <v>6</v>
      </c>
    </row>
    <row r="4" spans="1:2" x14ac:dyDescent="0.25">
      <c r="A4" t="s">
        <v>8</v>
      </c>
      <c r="B4">
        <v>8.4979999999999993</v>
      </c>
    </row>
    <row r="5" spans="1:2" x14ac:dyDescent="0.25">
      <c r="A5" t="s">
        <v>9</v>
      </c>
      <c r="B5">
        <v>12</v>
      </c>
    </row>
    <row r="6" spans="1:2" x14ac:dyDescent="0.25">
      <c r="A6" t="s">
        <v>12</v>
      </c>
      <c r="B6">
        <v>12</v>
      </c>
    </row>
    <row r="7" spans="1:2" x14ac:dyDescent="0.25">
      <c r="A7" t="s">
        <v>13</v>
      </c>
      <c r="B7">
        <v>6</v>
      </c>
    </row>
    <row r="8" spans="1:2" x14ac:dyDescent="0.25">
      <c r="A8" t="s">
        <v>22</v>
      </c>
      <c r="B8">
        <v>6</v>
      </c>
    </row>
    <row r="9" spans="1:2" x14ac:dyDescent="0.25">
      <c r="A9" t="s">
        <v>88</v>
      </c>
      <c r="B9">
        <v>10</v>
      </c>
    </row>
    <row r="10" spans="1:2" x14ac:dyDescent="0.25">
      <c r="A10" t="s">
        <v>112</v>
      </c>
      <c r="B10">
        <v>20</v>
      </c>
    </row>
    <row r="11" spans="1:2" x14ac:dyDescent="0.25">
      <c r="A11" t="s">
        <v>111</v>
      </c>
      <c r="B11">
        <v>20</v>
      </c>
    </row>
    <row r="12" spans="1:2" x14ac:dyDescent="0.25">
      <c r="A12" t="s">
        <v>26</v>
      </c>
      <c r="B12">
        <v>10</v>
      </c>
    </row>
    <row r="13" spans="1:2" x14ac:dyDescent="0.25">
      <c r="A13" t="s">
        <v>27</v>
      </c>
      <c r="B13">
        <v>6</v>
      </c>
    </row>
    <row r="14" spans="1:2" x14ac:dyDescent="0.25">
      <c r="A14" t="s">
        <v>30</v>
      </c>
      <c r="B14">
        <v>20</v>
      </c>
    </row>
    <row r="15" spans="1:2" x14ac:dyDescent="0.25">
      <c r="A15" t="s">
        <v>80</v>
      </c>
      <c r="B15">
        <v>8</v>
      </c>
    </row>
    <row r="16" spans="1:2" x14ac:dyDescent="0.25">
      <c r="A16" t="s">
        <v>100</v>
      </c>
      <c r="B16">
        <v>22.568000000000001</v>
      </c>
    </row>
    <row r="17" spans="1:2" x14ac:dyDescent="0.25">
      <c r="A17" t="s">
        <v>70</v>
      </c>
      <c r="B17">
        <v>12</v>
      </c>
    </row>
    <row r="18" spans="1:2" x14ac:dyDescent="0.25">
      <c r="A18" t="s">
        <v>40</v>
      </c>
      <c r="B1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A1D-73B8-418A-A27D-914F0F63B3FC}">
  <dimension ref="A1:C105"/>
  <sheetViews>
    <sheetView workbookViewId="0">
      <selection activeCell="H11" sqref="H11"/>
    </sheetView>
  </sheetViews>
  <sheetFormatPr defaultRowHeight="15" x14ac:dyDescent="0.25"/>
  <cols>
    <col min="1" max="1" width="56.85546875" customWidth="1"/>
  </cols>
  <sheetData>
    <row r="1" spans="1:3" x14ac:dyDescent="0.25">
      <c r="A1" s="2" t="s">
        <v>50</v>
      </c>
      <c r="B1" s="2" t="s">
        <v>53</v>
      </c>
      <c r="C1" s="9" t="s">
        <v>54</v>
      </c>
    </row>
    <row r="2" spans="1:3" ht="25.5" x14ac:dyDescent="0.25">
      <c r="A2" s="4"/>
      <c r="B2" s="4"/>
      <c r="C2" s="3" t="s">
        <v>55</v>
      </c>
    </row>
    <row r="3" spans="1:3" x14ac:dyDescent="0.25">
      <c r="A3" s="5" t="s">
        <v>1</v>
      </c>
      <c r="B3" s="5" t="s">
        <v>56</v>
      </c>
      <c r="C3" s="6">
        <v>193.108</v>
      </c>
    </row>
    <row r="4" spans="1:3" x14ac:dyDescent="0.25">
      <c r="A4" s="5" t="s">
        <v>57</v>
      </c>
      <c r="B4" s="5" t="s">
        <v>56</v>
      </c>
      <c r="C4" s="7"/>
    </row>
    <row r="5" spans="1:3" x14ac:dyDescent="0.25">
      <c r="A5" s="5" t="s">
        <v>8</v>
      </c>
      <c r="B5" s="5" t="s">
        <v>56</v>
      </c>
      <c r="C5" s="6">
        <v>149.35599999999999</v>
      </c>
    </row>
    <row r="6" spans="1:3" x14ac:dyDescent="0.25">
      <c r="A6" s="5" t="s">
        <v>11</v>
      </c>
      <c r="B6" s="5" t="s">
        <v>56</v>
      </c>
      <c r="C6" s="6">
        <v>158.46600000000001</v>
      </c>
    </row>
    <row r="7" spans="1:3" x14ac:dyDescent="0.25">
      <c r="A7" s="5" t="s">
        <v>58</v>
      </c>
      <c r="B7" s="5" t="s">
        <v>59</v>
      </c>
      <c r="C7" s="7"/>
    </row>
    <row r="8" spans="1:3" x14ac:dyDescent="0.25">
      <c r="A8" s="5" t="s">
        <v>9</v>
      </c>
      <c r="B8" s="5" t="s">
        <v>59</v>
      </c>
      <c r="C8" s="6">
        <v>46</v>
      </c>
    </row>
    <row r="9" spans="1:3" x14ac:dyDescent="0.25">
      <c r="A9" s="5" t="s">
        <v>12</v>
      </c>
      <c r="B9" s="5" t="s">
        <v>59</v>
      </c>
      <c r="C9" s="6">
        <v>56</v>
      </c>
    </row>
    <row r="10" spans="1:3" x14ac:dyDescent="0.25">
      <c r="A10" s="5" t="s">
        <v>60</v>
      </c>
      <c r="B10" s="5" t="s">
        <v>59</v>
      </c>
      <c r="C10" s="7"/>
    </row>
    <row r="11" spans="1:3" ht="22.5" x14ac:dyDescent="0.25">
      <c r="A11" s="5" t="s">
        <v>61</v>
      </c>
      <c r="B11" s="5" t="s">
        <v>59</v>
      </c>
      <c r="C11" s="6">
        <v>52</v>
      </c>
    </row>
    <row r="12" spans="1:3" x14ac:dyDescent="0.25">
      <c r="A12" s="5" t="s">
        <v>32</v>
      </c>
      <c r="B12" s="5" t="s">
        <v>59</v>
      </c>
      <c r="C12" s="6">
        <v>120</v>
      </c>
    </row>
    <row r="13" spans="1:3" x14ac:dyDescent="0.25">
      <c r="A13" s="5" t="s">
        <v>62</v>
      </c>
      <c r="B13" s="5" t="s">
        <v>59</v>
      </c>
      <c r="C13" s="6">
        <v>5</v>
      </c>
    </row>
    <row r="14" spans="1:3" ht="22.5" x14ac:dyDescent="0.25">
      <c r="A14" s="5" t="s">
        <v>63</v>
      </c>
      <c r="B14" s="5" t="s">
        <v>59</v>
      </c>
      <c r="C14" s="7"/>
    </row>
    <row r="15" spans="1:3" x14ac:dyDescent="0.25">
      <c r="A15" s="5" t="s">
        <v>30</v>
      </c>
      <c r="B15" s="5" t="s">
        <v>59</v>
      </c>
      <c r="C15" s="6">
        <v>50</v>
      </c>
    </row>
    <row r="16" spans="1:3" x14ac:dyDescent="0.25">
      <c r="A16" s="5" t="s">
        <v>64</v>
      </c>
      <c r="B16" s="5" t="s">
        <v>59</v>
      </c>
      <c r="C16" s="6">
        <v>7</v>
      </c>
    </row>
    <row r="17" spans="1:3" ht="22.5" x14ac:dyDescent="0.25">
      <c r="A17" s="5" t="s">
        <v>27</v>
      </c>
      <c r="B17" s="5" t="s">
        <v>59</v>
      </c>
      <c r="C17" s="6">
        <v>54</v>
      </c>
    </row>
    <row r="18" spans="1:3" x14ac:dyDescent="0.25">
      <c r="A18" s="5" t="s">
        <v>65</v>
      </c>
      <c r="B18" s="5" t="s">
        <v>59</v>
      </c>
      <c r="C18" s="6">
        <v>43</v>
      </c>
    </row>
    <row r="19" spans="1:3" x14ac:dyDescent="0.25">
      <c r="A19" s="5" t="s">
        <v>26</v>
      </c>
      <c r="B19" s="5" t="s">
        <v>59</v>
      </c>
      <c r="C19" s="6">
        <v>56</v>
      </c>
    </row>
    <row r="20" spans="1:3" x14ac:dyDescent="0.25">
      <c r="A20" s="5" t="s">
        <v>66</v>
      </c>
      <c r="B20" s="5" t="s">
        <v>59</v>
      </c>
      <c r="C20" s="6">
        <v>7</v>
      </c>
    </row>
    <row r="21" spans="1:3" x14ac:dyDescent="0.25">
      <c r="A21" s="5" t="s">
        <v>67</v>
      </c>
      <c r="B21" s="5" t="s">
        <v>59</v>
      </c>
      <c r="C21" s="7"/>
    </row>
    <row r="22" spans="1:3" x14ac:dyDescent="0.25">
      <c r="A22" s="5" t="s">
        <v>68</v>
      </c>
      <c r="B22" s="5" t="s">
        <v>59</v>
      </c>
      <c r="C22" s="7"/>
    </row>
    <row r="23" spans="1:3" ht="22.5" x14ac:dyDescent="0.25">
      <c r="A23" s="5" t="s">
        <v>69</v>
      </c>
      <c r="B23" s="5" t="s">
        <v>59</v>
      </c>
      <c r="C23" s="6">
        <v>19</v>
      </c>
    </row>
    <row r="24" spans="1:3" ht="22.5" x14ac:dyDescent="0.25">
      <c r="A24" s="5" t="s">
        <v>70</v>
      </c>
      <c r="B24" s="5" t="s">
        <v>59</v>
      </c>
      <c r="C24" s="6">
        <v>10</v>
      </c>
    </row>
    <row r="25" spans="1:3" ht="22.5" x14ac:dyDescent="0.25">
      <c r="A25" s="5" t="s">
        <v>71</v>
      </c>
      <c r="B25" s="5" t="s">
        <v>59</v>
      </c>
      <c r="C25" s="7"/>
    </row>
    <row r="26" spans="1:3" x14ac:dyDescent="0.25">
      <c r="A26" s="5" t="s">
        <v>44</v>
      </c>
      <c r="B26" s="5" t="s">
        <v>56</v>
      </c>
      <c r="C26" s="6">
        <v>196.279</v>
      </c>
    </row>
    <row r="27" spans="1:3" x14ac:dyDescent="0.25">
      <c r="A27" s="5" t="s">
        <v>31</v>
      </c>
      <c r="B27" s="5" t="s">
        <v>56</v>
      </c>
      <c r="C27" s="8">
        <v>3052.7979999999998</v>
      </c>
    </row>
    <row r="28" spans="1:3" ht="22.5" x14ac:dyDescent="0.25">
      <c r="A28" s="5" t="s">
        <v>41</v>
      </c>
      <c r="B28" s="5" t="s">
        <v>56</v>
      </c>
      <c r="C28" s="6">
        <v>300.19400000000002</v>
      </c>
    </row>
    <row r="29" spans="1:3" ht="22.5" x14ac:dyDescent="0.25">
      <c r="A29" s="5" t="s">
        <v>34</v>
      </c>
      <c r="B29" s="5" t="s">
        <v>56</v>
      </c>
      <c r="C29" s="6">
        <v>0.74</v>
      </c>
    </row>
    <row r="30" spans="1:3" x14ac:dyDescent="0.25">
      <c r="A30" s="5" t="s">
        <v>28</v>
      </c>
      <c r="B30" s="5" t="s">
        <v>56</v>
      </c>
      <c r="C30" s="8">
        <v>3653.902</v>
      </c>
    </row>
    <row r="31" spans="1:3" x14ac:dyDescent="0.25">
      <c r="A31" s="5" t="s">
        <v>42</v>
      </c>
      <c r="B31" s="5" t="s">
        <v>56</v>
      </c>
      <c r="C31" s="6">
        <v>53.015999999999998</v>
      </c>
    </row>
    <row r="32" spans="1:3" x14ac:dyDescent="0.25">
      <c r="A32" s="5" t="s">
        <v>43</v>
      </c>
      <c r="B32" s="5" t="s">
        <v>56</v>
      </c>
      <c r="C32" s="6">
        <v>247.012</v>
      </c>
    </row>
    <row r="33" spans="1:3" x14ac:dyDescent="0.25">
      <c r="A33" s="5" t="s">
        <v>72</v>
      </c>
      <c r="B33" s="5" t="s">
        <v>56</v>
      </c>
      <c r="C33" s="8">
        <v>1989.6010000000001</v>
      </c>
    </row>
    <row r="34" spans="1:3" x14ac:dyDescent="0.25">
      <c r="A34" s="5" t="s">
        <v>29</v>
      </c>
      <c r="B34" s="5" t="s">
        <v>56</v>
      </c>
      <c r="C34" s="8">
        <v>2356.712</v>
      </c>
    </row>
    <row r="35" spans="1:3" ht="22.5" x14ac:dyDescent="0.25">
      <c r="A35" s="5" t="s">
        <v>45</v>
      </c>
      <c r="B35" s="5" t="s">
        <v>56</v>
      </c>
      <c r="C35" s="6">
        <v>187.858</v>
      </c>
    </row>
    <row r="36" spans="1:3" ht="22.5" x14ac:dyDescent="0.25">
      <c r="A36" s="5" t="s">
        <v>46</v>
      </c>
      <c r="B36" s="5" t="s">
        <v>56</v>
      </c>
      <c r="C36" s="6">
        <v>107.41500000000001</v>
      </c>
    </row>
    <row r="37" spans="1:3" ht="22.5" x14ac:dyDescent="0.25">
      <c r="A37" s="5" t="s">
        <v>47</v>
      </c>
      <c r="B37" s="5" t="s">
        <v>56</v>
      </c>
      <c r="C37" s="6">
        <v>82.623999999999995</v>
      </c>
    </row>
    <row r="38" spans="1:3" x14ac:dyDescent="0.25">
      <c r="A38" s="5" t="s">
        <v>33</v>
      </c>
      <c r="B38" s="5" t="s">
        <v>56</v>
      </c>
      <c r="C38" s="6">
        <v>156.93199999999999</v>
      </c>
    </row>
    <row r="39" spans="1:3" x14ac:dyDescent="0.25">
      <c r="A39" s="5" t="s">
        <v>25</v>
      </c>
      <c r="B39" s="5" t="s">
        <v>56</v>
      </c>
      <c r="C39" s="6">
        <v>99.034999999999997</v>
      </c>
    </row>
    <row r="40" spans="1:3" x14ac:dyDescent="0.25">
      <c r="A40" s="5" t="s">
        <v>73</v>
      </c>
      <c r="B40" s="5" t="s">
        <v>56</v>
      </c>
      <c r="C40" s="7"/>
    </row>
    <row r="41" spans="1:3" ht="22.5" x14ac:dyDescent="0.25">
      <c r="A41" s="5" t="s">
        <v>74</v>
      </c>
      <c r="B41" s="5" t="s">
        <v>56</v>
      </c>
      <c r="C41" s="6">
        <v>-1.2669999999999999</v>
      </c>
    </row>
    <row r="42" spans="1:3" x14ac:dyDescent="0.25">
      <c r="A42" s="5" t="s">
        <v>75</v>
      </c>
      <c r="B42" s="5" t="s">
        <v>56</v>
      </c>
      <c r="C42" s="6">
        <v>-1.4039999999999999</v>
      </c>
    </row>
    <row r="43" spans="1:3" x14ac:dyDescent="0.25">
      <c r="A43" s="5" t="s">
        <v>76</v>
      </c>
      <c r="B43" s="5" t="s">
        <v>56</v>
      </c>
      <c r="C43" s="6">
        <v>286.67099999999999</v>
      </c>
    </row>
    <row r="44" spans="1:3" ht="22.5" x14ac:dyDescent="0.25">
      <c r="A44" s="5" t="s">
        <v>39</v>
      </c>
      <c r="B44" s="5" t="s">
        <v>56</v>
      </c>
      <c r="C44" s="6">
        <v>261.07900000000001</v>
      </c>
    </row>
    <row r="45" spans="1:3" x14ac:dyDescent="0.25">
      <c r="A45" s="5" t="s">
        <v>36</v>
      </c>
      <c r="B45" s="5" t="s">
        <v>56</v>
      </c>
      <c r="C45" s="6">
        <v>19.131</v>
      </c>
    </row>
    <row r="46" spans="1:3" x14ac:dyDescent="0.25">
      <c r="A46" s="5" t="s">
        <v>18</v>
      </c>
      <c r="B46" s="5" t="s">
        <v>59</v>
      </c>
      <c r="C46" s="6">
        <v>508</v>
      </c>
    </row>
    <row r="47" spans="1:3" x14ac:dyDescent="0.25">
      <c r="A47" s="5" t="s">
        <v>6</v>
      </c>
      <c r="B47" s="5" t="s">
        <v>59</v>
      </c>
      <c r="C47" s="6">
        <v>78</v>
      </c>
    </row>
    <row r="48" spans="1:3" x14ac:dyDescent="0.25">
      <c r="A48" s="5" t="s">
        <v>4</v>
      </c>
      <c r="B48" s="5" t="s">
        <v>59</v>
      </c>
      <c r="C48" s="6">
        <v>11</v>
      </c>
    </row>
    <row r="49" spans="1:3" ht="22.5" x14ac:dyDescent="0.25">
      <c r="A49" s="5" t="s">
        <v>15</v>
      </c>
      <c r="B49" s="5" t="s">
        <v>59</v>
      </c>
      <c r="C49" s="6">
        <v>157</v>
      </c>
    </row>
    <row r="50" spans="1:3" x14ac:dyDescent="0.25">
      <c r="A50" s="5" t="s">
        <v>16</v>
      </c>
      <c r="B50" s="5" t="s">
        <v>59</v>
      </c>
      <c r="C50" s="6">
        <v>48</v>
      </c>
    </row>
    <row r="51" spans="1:3" x14ac:dyDescent="0.25">
      <c r="A51" s="5" t="s">
        <v>20</v>
      </c>
      <c r="B51" s="5" t="s">
        <v>59</v>
      </c>
      <c r="C51" s="6">
        <v>439</v>
      </c>
    </row>
    <row r="52" spans="1:3" x14ac:dyDescent="0.25">
      <c r="A52" s="5" t="s">
        <v>77</v>
      </c>
      <c r="B52" s="5" t="s">
        <v>56</v>
      </c>
      <c r="C52" s="6">
        <v>18.989000000000001</v>
      </c>
    </row>
    <row r="53" spans="1:3" ht="22.5" x14ac:dyDescent="0.25">
      <c r="A53" s="5" t="s">
        <v>78</v>
      </c>
      <c r="B53" s="5" t="s">
        <v>56</v>
      </c>
      <c r="C53" s="6">
        <v>28.725000000000001</v>
      </c>
    </row>
    <row r="54" spans="1:3" ht="22.5" x14ac:dyDescent="0.25">
      <c r="A54" s="5" t="s">
        <v>0</v>
      </c>
      <c r="B54" s="5" t="s">
        <v>56</v>
      </c>
      <c r="C54" s="6">
        <v>198.1</v>
      </c>
    </row>
    <row r="55" spans="1:3" ht="22.5" x14ac:dyDescent="0.25">
      <c r="A55" s="5" t="s">
        <v>48</v>
      </c>
      <c r="B55" s="5" t="s">
        <v>56</v>
      </c>
      <c r="C55" s="6">
        <v>292.17500000000001</v>
      </c>
    </row>
    <row r="56" spans="1:3" x14ac:dyDescent="0.25">
      <c r="A56" s="5" t="s">
        <v>19</v>
      </c>
      <c r="B56" s="5" t="s">
        <v>59</v>
      </c>
      <c r="C56" s="6">
        <v>311</v>
      </c>
    </row>
    <row r="57" spans="1:3" ht="22.5" x14ac:dyDescent="0.25">
      <c r="A57" s="5" t="s">
        <v>79</v>
      </c>
      <c r="B57" s="5" t="s">
        <v>56</v>
      </c>
      <c r="C57" s="6">
        <v>-5.0000000000000001E-3</v>
      </c>
    </row>
    <row r="58" spans="1:3" ht="22.5" x14ac:dyDescent="0.25">
      <c r="A58" s="5" t="s">
        <v>40</v>
      </c>
      <c r="B58" s="5" t="s">
        <v>59</v>
      </c>
      <c r="C58" s="6">
        <v>94</v>
      </c>
    </row>
    <row r="59" spans="1:3" ht="22.5" x14ac:dyDescent="0.25">
      <c r="A59" s="5" t="s">
        <v>37</v>
      </c>
      <c r="B59" s="5" t="s">
        <v>56</v>
      </c>
      <c r="C59" s="6">
        <v>268.61200000000002</v>
      </c>
    </row>
    <row r="60" spans="1:3" ht="22.5" x14ac:dyDescent="0.25">
      <c r="A60" s="5" t="s">
        <v>35</v>
      </c>
      <c r="B60" s="5" t="s">
        <v>59</v>
      </c>
      <c r="C60" s="6">
        <v>30</v>
      </c>
    </row>
    <row r="61" spans="1:3" x14ac:dyDescent="0.25">
      <c r="A61" s="5" t="s">
        <v>23</v>
      </c>
      <c r="B61" s="5" t="s">
        <v>59</v>
      </c>
      <c r="C61" s="6">
        <v>56</v>
      </c>
    </row>
    <row r="62" spans="1:3" x14ac:dyDescent="0.25">
      <c r="A62" s="5" t="s">
        <v>38</v>
      </c>
      <c r="B62" s="5" t="s">
        <v>59</v>
      </c>
      <c r="C62" s="6">
        <v>95</v>
      </c>
    </row>
    <row r="63" spans="1:3" ht="22.5" x14ac:dyDescent="0.25">
      <c r="A63" s="5" t="s">
        <v>80</v>
      </c>
      <c r="B63" s="5" t="s">
        <v>59</v>
      </c>
      <c r="C63" s="6">
        <v>8</v>
      </c>
    </row>
    <row r="64" spans="1:3" x14ac:dyDescent="0.25">
      <c r="A64" s="5" t="s">
        <v>10</v>
      </c>
      <c r="B64" s="5" t="s">
        <v>56</v>
      </c>
      <c r="C64" s="6">
        <v>17.047999999999998</v>
      </c>
    </row>
    <row r="65" spans="1:3" ht="22.5" x14ac:dyDescent="0.25">
      <c r="A65" s="5" t="s">
        <v>7</v>
      </c>
      <c r="B65" s="5" t="s">
        <v>56</v>
      </c>
      <c r="C65" s="6">
        <v>64.992000000000004</v>
      </c>
    </row>
    <row r="66" spans="1:3" x14ac:dyDescent="0.25">
      <c r="A66" s="5" t="s">
        <v>3</v>
      </c>
      <c r="B66" s="5" t="s">
        <v>56</v>
      </c>
      <c r="C66" s="6">
        <v>148.434</v>
      </c>
    </row>
    <row r="67" spans="1:3" x14ac:dyDescent="0.25">
      <c r="A67" s="5" t="s">
        <v>81</v>
      </c>
      <c r="B67" s="5" t="s">
        <v>56</v>
      </c>
      <c r="C67" s="6">
        <v>38.232999999999997</v>
      </c>
    </row>
    <row r="68" spans="1:3" x14ac:dyDescent="0.25">
      <c r="A68" s="5" t="s">
        <v>17</v>
      </c>
      <c r="B68" s="5" t="s">
        <v>59</v>
      </c>
      <c r="C68" s="6">
        <v>393</v>
      </c>
    </row>
    <row r="69" spans="1:3" x14ac:dyDescent="0.25">
      <c r="A69" s="5" t="s">
        <v>21</v>
      </c>
      <c r="B69" s="5" t="s">
        <v>59</v>
      </c>
      <c r="C69" s="6">
        <v>280</v>
      </c>
    </row>
    <row r="70" spans="1:3" ht="22.5" x14ac:dyDescent="0.25">
      <c r="A70" s="5" t="s">
        <v>82</v>
      </c>
      <c r="B70" s="5" t="s">
        <v>59</v>
      </c>
      <c r="C70" s="6">
        <v>-9</v>
      </c>
    </row>
    <row r="71" spans="1:3" x14ac:dyDescent="0.25">
      <c r="A71" s="5" t="s">
        <v>22</v>
      </c>
      <c r="B71" s="5" t="s">
        <v>59</v>
      </c>
      <c r="C71" s="6">
        <v>63</v>
      </c>
    </row>
    <row r="72" spans="1:3" ht="22.5" x14ac:dyDescent="0.25">
      <c r="A72" s="5" t="s">
        <v>83</v>
      </c>
      <c r="B72" s="5" t="s">
        <v>56</v>
      </c>
      <c r="C72" s="6">
        <v>116.22799999999999</v>
      </c>
    </row>
    <row r="73" spans="1:3" ht="22.5" x14ac:dyDescent="0.25">
      <c r="A73" s="5" t="s">
        <v>14</v>
      </c>
      <c r="B73" s="5" t="s">
        <v>56</v>
      </c>
      <c r="C73" s="6">
        <v>283.93</v>
      </c>
    </row>
    <row r="74" spans="1:3" ht="22.5" x14ac:dyDescent="0.25">
      <c r="A74" s="5" t="s">
        <v>84</v>
      </c>
      <c r="B74" s="5" t="s">
        <v>59</v>
      </c>
      <c r="C74" s="6">
        <v>37</v>
      </c>
    </row>
    <row r="75" spans="1:3" ht="22.5" x14ac:dyDescent="0.25">
      <c r="A75" s="5" t="s">
        <v>85</v>
      </c>
      <c r="B75" s="5" t="s">
        <v>59</v>
      </c>
      <c r="C75" s="6">
        <v>6</v>
      </c>
    </row>
    <row r="76" spans="1:3" ht="22.5" x14ac:dyDescent="0.25">
      <c r="A76" s="5" t="s">
        <v>5</v>
      </c>
      <c r="B76" s="5" t="s">
        <v>59</v>
      </c>
      <c r="C76" s="6">
        <v>40</v>
      </c>
    </row>
    <row r="77" spans="1:3" ht="22.5" x14ac:dyDescent="0.25">
      <c r="A77" s="5" t="s">
        <v>86</v>
      </c>
      <c r="B77" s="5" t="s">
        <v>56</v>
      </c>
      <c r="C77" s="7"/>
    </row>
    <row r="78" spans="1:3" ht="22.5" x14ac:dyDescent="0.25">
      <c r="A78" s="5" t="s">
        <v>87</v>
      </c>
      <c r="B78" s="5" t="s">
        <v>56</v>
      </c>
      <c r="C78" s="6">
        <v>24.004999999999999</v>
      </c>
    </row>
    <row r="79" spans="1:3" ht="22.5" x14ac:dyDescent="0.25">
      <c r="A79" s="5" t="s">
        <v>88</v>
      </c>
      <c r="B79" s="5" t="s">
        <v>59</v>
      </c>
      <c r="C79" s="6">
        <v>11</v>
      </c>
    </row>
    <row r="80" spans="1:3" ht="22.5" x14ac:dyDescent="0.25">
      <c r="A80" s="5" t="s">
        <v>89</v>
      </c>
      <c r="B80" s="5" t="s">
        <v>59</v>
      </c>
      <c r="C80" s="6">
        <v>3</v>
      </c>
    </row>
    <row r="81" spans="1:3" ht="22.5" x14ac:dyDescent="0.25">
      <c r="A81" s="5" t="s">
        <v>90</v>
      </c>
      <c r="B81" s="5" t="s">
        <v>59</v>
      </c>
      <c r="C81" s="6">
        <v>-6</v>
      </c>
    </row>
    <row r="82" spans="1:3" ht="22.5" x14ac:dyDescent="0.25">
      <c r="A82" s="5" t="s">
        <v>91</v>
      </c>
      <c r="B82" s="5" t="s">
        <v>56</v>
      </c>
      <c r="C82" s="6">
        <v>-0.94</v>
      </c>
    </row>
    <row r="83" spans="1:3" ht="22.5" x14ac:dyDescent="0.25">
      <c r="A83" s="5" t="s">
        <v>92</v>
      </c>
      <c r="B83" s="5" t="s">
        <v>56</v>
      </c>
      <c r="C83" s="7"/>
    </row>
    <row r="84" spans="1:3" ht="22.5" x14ac:dyDescent="0.25">
      <c r="A84" s="5" t="s">
        <v>93</v>
      </c>
      <c r="B84" s="5" t="s">
        <v>56</v>
      </c>
      <c r="C84" s="7"/>
    </row>
    <row r="85" spans="1:3" ht="22.5" x14ac:dyDescent="0.25">
      <c r="A85" s="5" t="s">
        <v>94</v>
      </c>
      <c r="B85" s="5" t="s">
        <v>59</v>
      </c>
      <c r="C85" s="7"/>
    </row>
    <row r="86" spans="1:3" ht="22.5" x14ac:dyDescent="0.25">
      <c r="A86" s="5" t="s">
        <v>95</v>
      </c>
      <c r="B86" s="5" t="s">
        <v>59</v>
      </c>
      <c r="C86" s="7"/>
    </row>
    <row r="87" spans="1:3" ht="22.5" x14ac:dyDescent="0.25">
      <c r="A87" s="5" t="s">
        <v>96</v>
      </c>
      <c r="B87" s="5" t="s">
        <v>59</v>
      </c>
      <c r="C87" s="6">
        <v>-7</v>
      </c>
    </row>
    <row r="88" spans="1:3" ht="22.5" x14ac:dyDescent="0.25">
      <c r="A88" s="5" t="s">
        <v>97</v>
      </c>
      <c r="B88" s="5" t="s">
        <v>59</v>
      </c>
      <c r="C88" s="6">
        <v>4</v>
      </c>
    </row>
    <row r="89" spans="1:3" x14ac:dyDescent="0.25">
      <c r="A89" s="5" t="s">
        <v>98</v>
      </c>
      <c r="B89" s="5" t="s">
        <v>59</v>
      </c>
      <c r="C89" s="6">
        <v>3</v>
      </c>
    </row>
    <row r="90" spans="1:3" ht="22.5" x14ac:dyDescent="0.25">
      <c r="A90" s="5" t="s">
        <v>99</v>
      </c>
      <c r="B90" s="5" t="s">
        <v>56</v>
      </c>
      <c r="C90" s="7"/>
    </row>
    <row r="91" spans="1:3" ht="22.5" x14ac:dyDescent="0.25">
      <c r="A91" s="5" t="s">
        <v>100</v>
      </c>
      <c r="B91" s="5" t="s">
        <v>56</v>
      </c>
      <c r="C91" s="6">
        <v>19.513000000000002</v>
      </c>
    </row>
    <row r="92" spans="1:3" x14ac:dyDescent="0.25">
      <c r="A92" s="5" t="s">
        <v>101</v>
      </c>
      <c r="B92" s="5" t="s">
        <v>59</v>
      </c>
      <c r="C92" s="6">
        <v>-6</v>
      </c>
    </row>
    <row r="93" spans="1:3" ht="22.5" x14ac:dyDescent="0.25">
      <c r="A93" s="5" t="s">
        <v>24</v>
      </c>
      <c r="B93" s="5" t="s">
        <v>56</v>
      </c>
      <c r="C93" s="6">
        <v>79.388999999999996</v>
      </c>
    </row>
    <row r="94" spans="1:3" x14ac:dyDescent="0.25">
      <c r="A94" s="5" t="s">
        <v>102</v>
      </c>
      <c r="B94" s="5" t="s">
        <v>59</v>
      </c>
      <c r="C94" s="7"/>
    </row>
    <row r="95" spans="1:3" x14ac:dyDescent="0.25">
      <c r="A95" s="5" t="s">
        <v>103</v>
      </c>
      <c r="B95" s="5" t="s">
        <v>59</v>
      </c>
      <c r="C95" s="7"/>
    </row>
    <row r="96" spans="1:3" x14ac:dyDescent="0.25">
      <c r="A96" s="5" t="s">
        <v>104</v>
      </c>
      <c r="B96" s="5" t="s">
        <v>56</v>
      </c>
      <c r="C96" s="7"/>
    </row>
    <row r="97" spans="1:3" x14ac:dyDescent="0.25">
      <c r="A97" s="5" t="s">
        <v>105</v>
      </c>
      <c r="B97" s="5" t="s">
        <v>56</v>
      </c>
      <c r="C97" s="6">
        <v>7.9130000000000003</v>
      </c>
    </row>
    <row r="98" spans="1:3" ht="22.5" x14ac:dyDescent="0.25">
      <c r="A98" s="5" t="s">
        <v>106</v>
      </c>
      <c r="B98" s="5" t="s">
        <v>59</v>
      </c>
      <c r="C98" s="6">
        <v>29</v>
      </c>
    </row>
    <row r="99" spans="1:3" x14ac:dyDescent="0.25">
      <c r="A99" s="5" t="s">
        <v>107</v>
      </c>
      <c r="B99" s="5" t="s">
        <v>59</v>
      </c>
      <c r="C99" s="7"/>
    </row>
    <row r="100" spans="1:3" ht="22.5" x14ac:dyDescent="0.25">
      <c r="A100" s="5" t="s">
        <v>13</v>
      </c>
      <c r="B100" s="5" t="s">
        <v>59</v>
      </c>
      <c r="C100" s="6">
        <v>33</v>
      </c>
    </row>
    <row r="101" spans="1:3" ht="22.5" x14ac:dyDescent="0.25">
      <c r="A101" s="5" t="s">
        <v>108</v>
      </c>
      <c r="B101" s="5" t="s">
        <v>59</v>
      </c>
      <c r="C101" s="6">
        <v>12</v>
      </c>
    </row>
    <row r="102" spans="1:3" x14ac:dyDescent="0.25">
      <c r="A102" s="5" t="s">
        <v>109</v>
      </c>
      <c r="B102" s="5" t="s">
        <v>59</v>
      </c>
      <c r="C102" s="6">
        <v>106</v>
      </c>
    </row>
    <row r="103" spans="1:3" ht="22.5" x14ac:dyDescent="0.25">
      <c r="A103" s="5" t="s">
        <v>2</v>
      </c>
      <c r="B103" s="5" t="s">
        <v>56</v>
      </c>
      <c r="C103" s="6">
        <v>33.590000000000003</v>
      </c>
    </row>
    <row r="104" spans="1:3" ht="22.5" x14ac:dyDescent="0.25">
      <c r="A104" s="5" t="s">
        <v>110</v>
      </c>
      <c r="B104" s="5" t="s">
        <v>59</v>
      </c>
      <c r="C104" s="6">
        <v>20</v>
      </c>
    </row>
    <row r="105" spans="1:3" ht="22.5" x14ac:dyDescent="0.25">
      <c r="A105" s="5" t="s">
        <v>111</v>
      </c>
      <c r="B105" s="5" t="s">
        <v>59</v>
      </c>
      <c r="C105" s="6">
        <v>20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352E-9BAF-4D96-912B-B70F3A881163}">
  <dimension ref="A1:B8"/>
  <sheetViews>
    <sheetView workbookViewId="0">
      <selection activeCell="F14" sqref="F14"/>
    </sheetView>
  </sheetViews>
  <sheetFormatPr defaultRowHeight="15" x14ac:dyDescent="0.25"/>
  <cols>
    <col min="1" max="1" width="74.42578125" bestFit="1" customWidth="1"/>
  </cols>
  <sheetData>
    <row r="1" spans="1:2" x14ac:dyDescent="0.25">
      <c r="A1" t="s">
        <v>99</v>
      </c>
      <c r="B1">
        <v>8.3620000000000001</v>
      </c>
    </row>
    <row r="2" spans="1:2" x14ac:dyDescent="0.25">
      <c r="A2" t="s">
        <v>104</v>
      </c>
      <c r="B2">
        <v>8.8870000000000005</v>
      </c>
    </row>
    <row r="3" spans="1:2" x14ac:dyDescent="0.25">
      <c r="A3" t="s">
        <v>102</v>
      </c>
      <c r="B3">
        <v>12</v>
      </c>
    </row>
    <row r="4" spans="1:2" x14ac:dyDescent="0.25">
      <c r="A4" t="s">
        <v>103</v>
      </c>
      <c r="B4">
        <v>6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9</v>
      </c>
    </row>
    <row r="7" spans="1:2" x14ac:dyDescent="0.25">
      <c r="A7" t="s">
        <v>33</v>
      </c>
      <c r="B7">
        <v>0.27900000000000003</v>
      </c>
    </row>
    <row r="8" spans="1:2" x14ac:dyDescent="0.25">
      <c r="A8" t="s">
        <v>24</v>
      </c>
      <c r="B8">
        <v>43.085000000000001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D28D-2A11-4B6D-97CA-F834092ABD49}">
  <dimension ref="A1:B2"/>
  <sheetViews>
    <sheetView workbookViewId="0">
      <selection activeCell="G12" sqref="G12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109</v>
      </c>
      <c r="B1">
        <v>91</v>
      </c>
    </row>
    <row r="2" spans="1:2" x14ac:dyDescent="0.25">
      <c r="A2" t="s">
        <v>57</v>
      </c>
      <c r="B2">
        <v>1.603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Бердянск</vt:lpstr>
      <vt:lpstr>прих 16,01</vt:lpstr>
      <vt:lpstr>прих 16,01 (2)</vt:lpstr>
      <vt:lpstr>Ост 18.01</vt:lpstr>
      <vt:lpstr>опр изл 16,01</vt:lpstr>
      <vt:lpstr>опр изл 11,01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2024-01-18T06:48:33Z</dcterms:modified>
</cp:coreProperties>
</file>