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3B06606-D256-45EC-98EF-5221A4A950B6}" xr6:coauthVersionLast="47" xr6:coauthVersionMax="47" xr10:uidLastSave="{00000000-0000-0000-0000-000000000000}"/>
  <bookViews>
    <workbookView xWindow="1200" yWindow="105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83" i="1" l="1"/>
  <c r="X683" i="1"/>
  <c r="X682" i="1"/>
  <c r="BO681" i="1"/>
  <c r="BN681" i="1"/>
  <c r="BM681" i="1"/>
  <c r="Z681" i="1"/>
  <c r="Z682" i="1" s="1"/>
  <c r="Y681" i="1"/>
  <c r="Y682" i="1" s="1"/>
  <c r="X679" i="1"/>
  <c r="X678" i="1"/>
  <c r="BP677" i="1"/>
  <c r="BO677" i="1"/>
  <c r="BM677" i="1"/>
  <c r="Y677" i="1"/>
  <c r="BN677" i="1" s="1"/>
  <c r="X675" i="1"/>
  <c r="X674" i="1"/>
  <c r="BO673" i="1"/>
  <c r="BM673" i="1"/>
  <c r="Y673" i="1"/>
  <c r="X671" i="1"/>
  <c r="X670" i="1"/>
  <c r="BO669" i="1"/>
  <c r="BN669" i="1"/>
  <c r="BM669" i="1"/>
  <c r="Z669" i="1"/>
  <c r="Y669" i="1"/>
  <c r="BP669" i="1" s="1"/>
  <c r="BO668" i="1"/>
  <c r="BM668" i="1"/>
  <c r="Z668" i="1"/>
  <c r="Z670" i="1" s="1"/>
  <c r="Y668" i="1"/>
  <c r="AF694" i="1" s="1"/>
  <c r="X665" i="1"/>
  <c r="X664" i="1"/>
  <c r="BP663" i="1"/>
  <c r="BO663" i="1"/>
  <c r="BN663" i="1"/>
  <c r="BM663" i="1"/>
  <c r="Y663" i="1"/>
  <c r="Z663" i="1" s="1"/>
  <c r="BO662" i="1"/>
  <c r="BN662" i="1"/>
  <c r="BM662" i="1"/>
  <c r="Z662" i="1"/>
  <c r="Y662" i="1"/>
  <c r="BP662" i="1" s="1"/>
  <c r="BO661" i="1"/>
  <c r="BM661" i="1"/>
  <c r="Y661" i="1"/>
  <c r="BP660" i="1"/>
  <c r="BO660" i="1"/>
  <c r="BN660" i="1"/>
  <c r="BM660" i="1"/>
  <c r="Z660" i="1"/>
  <c r="Y660" i="1"/>
  <c r="X658" i="1"/>
  <c r="X657" i="1"/>
  <c r="BO656" i="1"/>
  <c r="BM656" i="1"/>
  <c r="Z656" i="1"/>
  <c r="Y656" i="1"/>
  <c r="BP656" i="1" s="1"/>
  <c r="BO655" i="1"/>
  <c r="BM655" i="1"/>
  <c r="Y655" i="1"/>
  <c r="BP655" i="1" s="1"/>
  <c r="BP654" i="1"/>
  <c r="BO654" i="1"/>
  <c r="BN654" i="1"/>
  <c r="BM654" i="1"/>
  <c r="Y654" i="1"/>
  <c r="Z654" i="1" s="1"/>
  <c r="BO653" i="1"/>
  <c r="BN653" i="1"/>
  <c r="BM653" i="1"/>
  <c r="Z653" i="1"/>
  <c r="Y653" i="1"/>
  <c r="BP653" i="1" s="1"/>
  <c r="BO652" i="1"/>
  <c r="BM652" i="1"/>
  <c r="Z652" i="1"/>
  <c r="Y652" i="1"/>
  <c r="BP652" i="1" s="1"/>
  <c r="BO651" i="1"/>
  <c r="BM651" i="1"/>
  <c r="Y651" i="1"/>
  <c r="Y658" i="1" s="1"/>
  <c r="BP650" i="1"/>
  <c r="BO650" i="1"/>
  <c r="BN650" i="1"/>
  <c r="BM650" i="1"/>
  <c r="Y650" i="1"/>
  <c r="Y657" i="1" s="1"/>
  <c r="BO649" i="1"/>
  <c r="BN649" i="1"/>
  <c r="BM649" i="1"/>
  <c r="Z649" i="1"/>
  <c r="Y649" i="1"/>
  <c r="BP649" i="1" s="1"/>
  <c r="X647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O643" i="1"/>
  <c r="BN643" i="1"/>
  <c r="BM643" i="1"/>
  <c r="Z643" i="1"/>
  <c r="Y643" i="1"/>
  <c r="BP643" i="1" s="1"/>
  <c r="BO642" i="1"/>
  <c r="BM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O639" i="1"/>
  <c r="BN639" i="1"/>
  <c r="BM639" i="1"/>
  <c r="Z639" i="1"/>
  <c r="Y639" i="1"/>
  <c r="X637" i="1"/>
  <c r="X636" i="1"/>
  <c r="BP635" i="1"/>
  <c r="BO635" i="1"/>
  <c r="BN635" i="1"/>
  <c r="BM635" i="1"/>
  <c r="Y635" i="1"/>
  <c r="Z635" i="1" s="1"/>
  <c r="BO634" i="1"/>
  <c r="BN634" i="1"/>
  <c r="BM634" i="1"/>
  <c r="Z634" i="1"/>
  <c r="Y634" i="1"/>
  <c r="BP634" i="1" s="1"/>
  <c r="BO633" i="1"/>
  <c r="BM633" i="1"/>
  <c r="Z633" i="1"/>
  <c r="Y633" i="1"/>
  <c r="BP633" i="1" s="1"/>
  <c r="BO632" i="1"/>
  <c r="BM632" i="1"/>
  <c r="Y632" i="1"/>
  <c r="BP632" i="1" s="1"/>
  <c r="Y630" i="1"/>
  <c r="X630" i="1"/>
  <c r="X629" i="1"/>
  <c r="BO628" i="1"/>
  <c r="BN628" i="1"/>
  <c r="BM628" i="1"/>
  <c r="Z628" i="1"/>
  <c r="Y628" i="1"/>
  <c r="BP628" i="1" s="1"/>
  <c r="BO627" i="1"/>
  <c r="BM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O624" i="1"/>
  <c r="BN624" i="1"/>
  <c r="BM624" i="1"/>
  <c r="Z624" i="1"/>
  <c r="Y624" i="1"/>
  <c r="BP624" i="1" s="1"/>
  <c r="BO623" i="1"/>
  <c r="BM623" i="1"/>
  <c r="Y623" i="1"/>
  <c r="BP622" i="1"/>
  <c r="BO622" i="1"/>
  <c r="BN622" i="1"/>
  <c r="BM622" i="1"/>
  <c r="Z622" i="1"/>
  <c r="Y622" i="1"/>
  <c r="X618" i="1"/>
  <c r="X617" i="1"/>
  <c r="BO616" i="1"/>
  <c r="BM616" i="1"/>
  <c r="Z616" i="1"/>
  <c r="Z617" i="1" s="1"/>
  <c r="Y616" i="1"/>
  <c r="Y618" i="1" s="1"/>
  <c r="Y614" i="1"/>
  <c r="X614" i="1"/>
  <c r="Y613" i="1"/>
  <c r="X613" i="1"/>
  <c r="BP612" i="1"/>
  <c r="BO612" i="1"/>
  <c r="BN612" i="1"/>
  <c r="BM612" i="1"/>
  <c r="Z612" i="1"/>
  <c r="Z613" i="1" s="1"/>
  <c r="Y612" i="1"/>
  <c r="X610" i="1"/>
  <c r="Y609" i="1"/>
  <c r="X609" i="1"/>
  <c r="BO608" i="1"/>
  <c r="BM608" i="1"/>
  <c r="Y608" i="1"/>
  <c r="AD694" i="1" s="1"/>
  <c r="Y604" i="1"/>
  <c r="X604" i="1"/>
  <c r="X603" i="1"/>
  <c r="BO602" i="1"/>
  <c r="BN602" i="1"/>
  <c r="BM602" i="1"/>
  <c r="Z602" i="1"/>
  <c r="Y602" i="1"/>
  <c r="BP602" i="1" s="1"/>
  <c r="BO601" i="1"/>
  <c r="BM601" i="1"/>
  <c r="Y601" i="1"/>
  <c r="P601" i="1"/>
  <c r="X599" i="1"/>
  <c r="X598" i="1"/>
  <c r="BP597" i="1"/>
  <c r="BO597" i="1"/>
  <c r="BN597" i="1"/>
  <c r="BM597" i="1"/>
  <c r="Z597" i="1"/>
  <c r="Y597" i="1"/>
  <c r="P597" i="1"/>
  <c r="BO596" i="1"/>
  <c r="BN596" i="1"/>
  <c r="BM596" i="1"/>
  <c r="Z596" i="1"/>
  <c r="Y596" i="1"/>
  <c r="BP596" i="1" s="1"/>
  <c r="P596" i="1"/>
  <c r="BP595" i="1"/>
  <c r="BO595" i="1"/>
  <c r="BN595" i="1"/>
  <c r="BM595" i="1"/>
  <c r="Z595" i="1"/>
  <c r="Z598" i="1" s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P590" i="1"/>
  <c r="BO590" i="1"/>
  <c r="BM590" i="1"/>
  <c r="Y590" i="1"/>
  <c r="BN590" i="1" s="1"/>
  <c r="P590" i="1"/>
  <c r="BP589" i="1"/>
  <c r="BO589" i="1"/>
  <c r="BN589" i="1"/>
  <c r="BM589" i="1"/>
  <c r="Y589" i="1"/>
  <c r="Z589" i="1" s="1"/>
  <c r="BP588" i="1"/>
  <c r="BO588" i="1"/>
  <c r="BN588" i="1"/>
  <c r="BM588" i="1"/>
  <c r="Z588" i="1"/>
  <c r="Y588" i="1"/>
  <c r="P588" i="1"/>
  <c r="BO587" i="1"/>
  <c r="BM587" i="1"/>
  <c r="Z587" i="1"/>
  <c r="Y587" i="1"/>
  <c r="BP587" i="1" s="1"/>
  <c r="P587" i="1"/>
  <c r="BO586" i="1"/>
  <c r="BM586" i="1"/>
  <c r="Y586" i="1"/>
  <c r="BP585" i="1"/>
  <c r="BO585" i="1"/>
  <c r="BM585" i="1"/>
  <c r="Z585" i="1"/>
  <c r="Y585" i="1"/>
  <c r="BN585" i="1" s="1"/>
  <c r="P585" i="1"/>
  <c r="BP584" i="1"/>
  <c r="BO584" i="1"/>
  <c r="BM584" i="1"/>
  <c r="Y584" i="1"/>
  <c r="BN584" i="1" s="1"/>
  <c r="P584" i="1"/>
  <c r="BP583" i="1"/>
  <c r="BO583" i="1"/>
  <c r="BN583" i="1"/>
  <c r="BM583" i="1"/>
  <c r="Y583" i="1"/>
  <c r="Z583" i="1" s="1"/>
  <c r="BP582" i="1"/>
  <c r="BO582" i="1"/>
  <c r="BN582" i="1"/>
  <c r="BM582" i="1"/>
  <c r="Z582" i="1"/>
  <c r="Y582" i="1"/>
  <c r="P582" i="1"/>
  <c r="BO581" i="1"/>
  <c r="BM581" i="1"/>
  <c r="Z581" i="1"/>
  <c r="Y581" i="1"/>
  <c r="BP581" i="1" s="1"/>
  <c r="BO580" i="1"/>
  <c r="BM580" i="1"/>
  <c r="Y580" i="1"/>
  <c r="BP580" i="1" s="1"/>
  <c r="P580" i="1"/>
  <c r="BP579" i="1"/>
  <c r="BO579" i="1"/>
  <c r="BM579" i="1"/>
  <c r="Z579" i="1"/>
  <c r="Y579" i="1"/>
  <c r="BN579" i="1" s="1"/>
  <c r="BP578" i="1"/>
  <c r="BO578" i="1"/>
  <c r="BN578" i="1"/>
  <c r="BM578" i="1"/>
  <c r="Y578" i="1"/>
  <c r="Z578" i="1" s="1"/>
  <c r="P578" i="1"/>
  <c r="BP577" i="1"/>
  <c r="BO577" i="1"/>
  <c r="BN577" i="1"/>
  <c r="BM577" i="1"/>
  <c r="Y577" i="1"/>
  <c r="Y592" i="1" s="1"/>
  <c r="X575" i="1"/>
  <c r="X574" i="1"/>
  <c r="BP573" i="1"/>
  <c r="BO573" i="1"/>
  <c r="BM573" i="1"/>
  <c r="Z573" i="1"/>
  <c r="Y573" i="1"/>
  <c r="BN573" i="1" s="1"/>
  <c r="P573" i="1"/>
  <c r="BP572" i="1"/>
  <c r="BO572" i="1"/>
  <c r="BM572" i="1"/>
  <c r="Y572" i="1"/>
  <c r="BN572" i="1" s="1"/>
  <c r="BP571" i="1"/>
  <c r="BO571" i="1"/>
  <c r="BN571" i="1"/>
  <c r="BM571" i="1"/>
  <c r="Y571" i="1"/>
  <c r="Z571" i="1" s="1"/>
  <c r="P571" i="1"/>
  <c r="BP570" i="1"/>
  <c r="BO570" i="1"/>
  <c r="BN570" i="1"/>
  <c r="BM570" i="1"/>
  <c r="Z570" i="1"/>
  <c r="Y570" i="1"/>
  <c r="P570" i="1"/>
  <c r="BO569" i="1"/>
  <c r="BM569" i="1"/>
  <c r="Z569" i="1"/>
  <c r="Y569" i="1"/>
  <c r="Y574" i="1" s="1"/>
  <c r="X567" i="1"/>
  <c r="X566" i="1"/>
  <c r="BP565" i="1"/>
  <c r="BO565" i="1"/>
  <c r="BN565" i="1"/>
  <c r="BM565" i="1"/>
  <c r="Y565" i="1"/>
  <c r="Z565" i="1" s="1"/>
  <c r="BP564" i="1"/>
  <c r="BO564" i="1"/>
  <c r="BN564" i="1"/>
  <c r="BM564" i="1"/>
  <c r="Z564" i="1"/>
  <c r="Y564" i="1"/>
  <c r="BO563" i="1"/>
  <c r="BM563" i="1"/>
  <c r="Y563" i="1"/>
  <c r="BP562" i="1"/>
  <c r="BO562" i="1"/>
  <c r="BM562" i="1"/>
  <c r="Y562" i="1"/>
  <c r="BN562" i="1" s="1"/>
  <c r="P562" i="1"/>
  <c r="BP561" i="1"/>
  <c r="BO561" i="1"/>
  <c r="BM561" i="1"/>
  <c r="Y561" i="1"/>
  <c r="BN561" i="1" s="1"/>
  <c r="P561" i="1"/>
  <c r="BP560" i="1"/>
  <c r="BO560" i="1"/>
  <c r="BN560" i="1"/>
  <c r="BM560" i="1"/>
  <c r="Y560" i="1"/>
  <c r="Z560" i="1" s="1"/>
  <c r="BP559" i="1"/>
  <c r="BO559" i="1"/>
  <c r="BN559" i="1"/>
  <c r="BM559" i="1"/>
  <c r="Z559" i="1"/>
  <c r="Y559" i="1"/>
  <c r="P559" i="1"/>
  <c r="BO558" i="1"/>
  <c r="BM558" i="1"/>
  <c r="Z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P556" i="1"/>
  <c r="BP555" i="1"/>
  <c r="BO555" i="1"/>
  <c r="BM555" i="1"/>
  <c r="Y555" i="1"/>
  <c r="BN555" i="1" s="1"/>
  <c r="P555" i="1"/>
  <c r="BP554" i="1"/>
  <c r="BO554" i="1"/>
  <c r="BM554" i="1"/>
  <c r="Y554" i="1"/>
  <c r="BN554" i="1" s="1"/>
  <c r="P554" i="1"/>
  <c r="BP553" i="1"/>
  <c r="BO553" i="1"/>
  <c r="BN553" i="1"/>
  <c r="BM553" i="1"/>
  <c r="Y553" i="1"/>
  <c r="Z553" i="1" s="1"/>
  <c r="P553" i="1"/>
  <c r="BP552" i="1"/>
  <c r="BO552" i="1"/>
  <c r="BN552" i="1"/>
  <c r="BM552" i="1"/>
  <c r="Z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M545" i="1"/>
  <c r="Y545" i="1"/>
  <c r="AB694" i="1" s="1"/>
  <c r="P545" i="1"/>
  <c r="X542" i="1"/>
  <c r="X541" i="1"/>
  <c r="BP540" i="1"/>
  <c r="BO540" i="1"/>
  <c r="BN540" i="1"/>
  <c r="BM540" i="1"/>
  <c r="Z540" i="1"/>
  <c r="Y540" i="1"/>
  <c r="BO539" i="1"/>
  <c r="BM539" i="1"/>
  <c r="Y539" i="1"/>
  <c r="P539" i="1"/>
  <c r="BO538" i="1"/>
  <c r="BM538" i="1"/>
  <c r="Y538" i="1"/>
  <c r="BP538" i="1" s="1"/>
  <c r="P538" i="1"/>
  <c r="BP537" i="1"/>
  <c r="BO537" i="1"/>
  <c r="BM537" i="1"/>
  <c r="Y537" i="1"/>
  <c r="BN537" i="1" s="1"/>
  <c r="BP536" i="1"/>
  <c r="BO536" i="1"/>
  <c r="BN536" i="1"/>
  <c r="BM536" i="1"/>
  <c r="Y536" i="1"/>
  <c r="Z536" i="1" s="1"/>
  <c r="P536" i="1"/>
  <c r="BP535" i="1"/>
  <c r="BO535" i="1"/>
  <c r="BN535" i="1"/>
  <c r="BM535" i="1"/>
  <c r="Z535" i="1"/>
  <c r="Y535" i="1"/>
  <c r="P535" i="1"/>
  <c r="X532" i="1"/>
  <c r="Y531" i="1"/>
  <c r="X531" i="1"/>
  <c r="BO530" i="1"/>
  <c r="BM530" i="1"/>
  <c r="Y530" i="1"/>
  <c r="BP530" i="1" s="1"/>
  <c r="P530" i="1"/>
  <c r="Y528" i="1"/>
  <c r="X528" i="1"/>
  <c r="Y527" i="1"/>
  <c r="X527" i="1"/>
  <c r="BP526" i="1"/>
  <c r="BO526" i="1"/>
  <c r="BN526" i="1"/>
  <c r="BM526" i="1"/>
  <c r="Y526" i="1"/>
  <c r="Z526" i="1" s="1"/>
  <c r="Z527" i="1" s="1"/>
  <c r="P526" i="1"/>
  <c r="X524" i="1"/>
  <c r="Y523" i="1"/>
  <c r="X523" i="1"/>
  <c r="BO522" i="1"/>
  <c r="BM522" i="1"/>
  <c r="Y522" i="1"/>
  <c r="BP522" i="1" s="1"/>
  <c r="P522" i="1"/>
  <c r="BP521" i="1"/>
  <c r="BO521" i="1"/>
  <c r="BM521" i="1"/>
  <c r="Y521" i="1"/>
  <c r="BN521" i="1" s="1"/>
  <c r="P521" i="1"/>
  <c r="BP520" i="1"/>
  <c r="BO520" i="1"/>
  <c r="BM520" i="1"/>
  <c r="Y520" i="1"/>
  <c r="BN520" i="1" s="1"/>
  <c r="BP519" i="1"/>
  <c r="BO519" i="1"/>
  <c r="BN519" i="1"/>
  <c r="BM519" i="1"/>
  <c r="Y519" i="1"/>
  <c r="Z519" i="1" s="1"/>
  <c r="P519" i="1"/>
  <c r="BP518" i="1"/>
  <c r="BO518" i="1"/>
  <c r="BN518" i="1"/>
  <c r="BM518" i="1"/>
  <c r="Z518" i="1"/>
  <c r="Y518" i="1"/>
  <c r="X516" i="1"/>
  <c r="X515" i="1"/>
  <c r="BP514" i="1"/>
  <c r="BO514" i="1"/>
  <c r="BM514" i="1"/>
  <c r="Y514" i="1"/>
  <c r="BN514" i="1" s="1"/>
  <c r="P514" i="1"/>
  <c r="X511" i="1"/>
  <c r="X510" i="1"/>
  <c r="BO509" i="1"/>
  <c r="BM509" i="1"/>
  <c r="Z509" i="1"/>
  <c r="Y509" i="1"/>
  <c r="BP509" i="1" s="1"/>
  <c r="P509" i="1"/>
  <c r="BO508" i="1"/>
  <c r="BM508" i="1"/>
  <c r="Y508" i="1"/>
  <c r="P508" i="1"/>
  <c r="X506" i="1"/>
  <c r="Y505" i="1"/>
  <c r="X505" i="1"/>
  <c r="BP504" i="1"/>
  <c r="BO504" i="1"/>
  <c r="BN504" i="1"/>
  <c r="BM504" i="1"/>
  <c r="Y504" i="1"/>
  <c r="Y506" i="1" s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BP499" i="1" s="1"/>
  <c r="P499" i="1"/>
  <c r="BP498" i="1"/>
  <c r="BO498" i="1"/>
  <c r="BM498" i="1"/>
  <c r="Y498" i="1"/>
  <c r="BN498" i="1" s="1"/>
  <c r="BP497" i="1"/>
  <c r="BO497" i="1"/>
  <c r="BN497" i="1"/>
  <c r="BM497" i="1"/>
  <c r="Y497" i="1"/>
  <c r="Z497" i="1" s="1"/>
  <c r="P497" i="1"/>
  <c r="BP496" i="1"/>
  <c r="BO496" i="1"/>
  <c r="BN496" i="1"/>
  <c r="BM496" i="1"/>
  <c r="Y496" i="1"/>
  <c r="Z496" i="1" s="1"/>
  <c r="P496" i="1"/>
  <c r="BP495" i="1"/>
  <c r="BO495" i="1"/>
  <c r="BN495" i="1"/>
  <c r="BM495" i="1"/>
  <c r="Z495" i="1"/>
  <c r="Y495" i="1"/>
  <c r="P495" i="1"/>
  <c r="BO494" i="1"/>
  <c r="BM494" i="1"/>
  <c r="Z494" i="1"/>
  <c r="Y494" i="1"/>
  <c r="BP494" i="1" s="1"/>
  <c r="P494" i="1"/>
  <c r="BO493" i="1"/>
  <c r="BM493" i="1"/>
  <c r="Y493" i="1"/>
  <c r="BP492" i="1"/>
  <c r="BO492" i="1"/>
  <c r="BM492" i="1"/>
  <c r="Y492" i="1"/>
  <c r="BN492" i="1" s="1"/>
  <c r="P492" i="1"/>
  <c r="BP491" i="1"/>
  <c r="BO491" i="1"/>
  <c r="BM491" i="1"/>
  <c r="Y491" i="1"/>
  <c r="BN491" i="1" s="1"/>
  <c r="P491" i="1"/>
  <c r="BP490" i="1"/>
  <c r="BO490" i="1"/>
  <c r="BN490" i="1"/>
  <c r="BM490" i="1"/>
  <c r="Y490" i="1"/>
  <c r="Z490" i="1" s="1"/>
  <c r="P490" i="1"/>
  <c r="BP489" i="1"/>
  <c r="BO489" i="1"/>
  <c r="BN489" i="1"/>
  <c r="BM489" i="1"/>
  <c r="Z489" i="1"/>
  <c r="Y489" i="1"/>
  <c r="BO488" i="1"/>
  <c r="BM488" i="1"/>
  <c r="Z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M485" i="1"/>
  <c r="Y485" i="1"/>
  <c r="BN485" i="1" s="1"/>
  <c r="BP484" i="1"/>
  <c r="BO484" i="1"/>
  <c r="BN484" i="1"/>
  <c r="BM484" i="1"/>
  <c r="Y484" i="1"/>
  <c r="Z484" i="1" s="1"/>
  <c r="P484" i="1"/>
  <c r="BP483" i="1"/>
  <c r="BO483" i="1"/>
  <c r="BN483" i="1"/>
  <c r="BM483" i="1"/>
  <c r="Z483" i="1"/>
  <c r="Y483" i="1"/>
  <c r="P483" i="1"/>
  <c r="BP482" i="1"/>
  <c r="BO482" i="1"/>
  <c r="BN482" i="1"/>
  <c r="BM482" i="1"/>
  <c r="Z482" i="1"/>
  <c r="Y482" i="1"/>
  <c r="P482" i="1"/>
  <c r="BO481" i="1"/>
  <c r="BM481" i="1"/>
  <c r="Z481" i="1"/>
  <c r="Y481" i="1"/>
  <c r="BP481" i="1" s="1"/>
  <c r="BO480" i="1"/>
  <c r="BM480" i="1"/>
  <c r="Y480" i="1"/>
  <c r="BP480" i="1" s="1"/>
  <c r="BP479" i="1"/>
  <c r="BO479" i="1"/>
  <c r="BM479" i="1"/>
  <c r="Y479" i="1"/>
  <c r="BN479" i="1" s="1"/>
  <c r="X477" i="1"/>
  <c r="X476" i="1"/>
  <c r="BO475" i="1"/>
  <c r="BM475" i="1"/>
  <c r="Y475" i="1"/>
  <c r="P475" i="1"/>
  <c r="X471" i="1"/>
  <c r="Y470" i="1"/>
  <c r="X470" i="1"/>
  <c r="BP469" i="1"/>
  <c r="BO469" i="1"/>
  <c r="BN469" i="1"/>
  <c r="BM469" i="1"/>
  <c r="Y469" i="1"/>
  <c r="Y471" i="1" s="1"/>
  <c r="X467" i="1"/>
  <c r="Y466" i="1"/>
  <c r="X466" i="1"/>
  <c r="BO465" i="1"/>
  <c r="BM465" i="1"/>
  <c r="Y465" i="1"/>
  <c r="BP465" i="1" s="1"/>
  <c r="P465" i="1"/>
  <c r="BP464" i="1"/>
  <c r="BO464" i="1"/>
  <c r="BM464" i="1"/>
  <c r="Y464" i="1"/>
  <c r="BN464" i="1" s="1"/>
  <c r="P464" i="1"/>
  <c r="BP463" i="1"/>
  <c r="BO463" i="1"/>
  <c r="BM463" i="1"/>
  <c r="Y463" i="1"/>
  <c r="BN463" i="1" s="1"/>
  <c r="P463" i="1"/>
  <c r="BP462" i="1"/>
  <c r="BO462" i="1"/>
  <c r="BN462" i="1"/>
  <c r="BM462" i="1"/>
  <c r="Y462" i="1"/>
  <c r="Z462" i="1" s="1"/>
  <c r="BP461" i="1"/>
  <c r="BO461" i="1"/>
  <c r="BN461" i="1"/>
  <c r="BM461" i="1"/>
  <c r="Z461" i="1"/>
  <c r="Y461" i="1"/>
  <c r="Y467" i="1" s="1"/>
  <c r="X459" i="1"/>
  <c r="Y458" i="1"/>
  <c r="X458" i="1"/>
  <c r="BP457" i="1"/>
  <c r="BO457" i="1"/>
  <c r="BM457" i="1"/>
  <c r="Y457" i="1"/>
  <c r="BN457" i="1" s="1"/>
  <c r="P457" i="1"/>
  <c r="BP456" i="1"/>
  <c r="BO456" i="1"/>
  <c r="BN456" i="1"/>
  <c r="BM456" i="1"/>
  <c r="Y456" i="1"/>
  <c r="Y459" i="1" s="1"/>
  <c r="P456" i="1"/>
  <c r="X454" i="1"/>
  <c r="X453" i="1"/>
  <c r="BO452" i="1"/>
  <c r="BM452" i="1"/>
  <c r="Y452" i="1"/>
  <c r="P452" i="1"/>
  <c r="BO451" i="1"/>
  <c r="BM451" i="1"/>
  <c r="Z451" i="1"/>
  <c r="Y451" i="1"/>
  <c r="BP451" i="1" s="1"/>
  <c r="P451" i="1"/>
  <c r="BP450" i="1"/>
  <c r="BO450" i="1"/>
  <c r="BM450" i="1"/>
  <c r="Y450" i="1"/>
  <c r="BN450" i="1" s="1"/>
  <c r="P450" i="1"/>
  <c r="BP449" i="1"/>
  <c r="BO449" i="1"/>
  <c r="BM449" i="1"/>
  <c r="Y449" i="1"/>
  <c r="BN449" i="1" s="1"/>
  <c r="P449" i="1"/>
  <c r="BP448" i="1"/>
  <c r="BO448" i="1"/>
  <c r="BN448" i="1"/>
  <c r="BM448" i="1"/>
  <c r="Y448" i="1"/>
  <c r="Z448" i="1" s="1"/>
  <c r="P448" i="1"/>
  <c r="BP447" i="1"/>
  <c r="BO447" i="1"/>
  <c r="BN447" i="1"/>
  <c r="BM447" i="1"/>
  <c r="Z447" i="1"/>
  <c r="Y447" i="1"/>
  <c r="P447" i="1"/>
  <c r="BP446" i="1"/>
  <c r="BO446" i="1"/>
  <c r="BN446" i="1"/>
  <c r="BM446" i="1"/>
  <c r="Z446" i="1"/>
  <c r="Y446" i="1"/>
  <c r="P446" i="1"/>
  <c r="BO445" i="1"/>
  <c r="BM445" i="1"/>
  <c r="Z445" i="1"/>
  <c r="Y445" i="1"/>
  <c r="X694" i="1" s="1"/>
  <c r="P445" i="1"/>
  <c r="X442" i="1"/>
  <c r="Y441" i="1"/>
  <c r="X441" i="1"/>
  <c r="BP440" i="1"/>
  <c r="BO440" i="1"/>
  <c r="BM440" i="1"/>
  <c r="Y440" i="1"/>
  <c r="BN440" i="1" s="1"/>
  <c r="X438" i="1"/>
  <c r="X437" i="1"/>
  <c r="BO436" i="1"/>
  <c r="BM436" i="1"/>
  <c r="Y436" i="1"/>
  <c r="BP435" i="1"/>
  <c r="BO435" i="1"/>
  <c r="BM435" i="1"/>
  <c r="Y435" i="1"/>
  <c r="BN435" i="1" s="1"/>
  <c r="X433" i="1"/>
  <c r="X432" i="1"/>
  <c r="BO431" i="1"/>
  <c r="BM431" i="1"/>
  <c r="Z431" i="1"/>
  <c r="Y431" i="1"/>
  <c r="BP431" i="1" s="1"/>
  <c r="P431" i="1"/>
  <c r="BO430" i="1"/>
  <c r="BM430" i="1"/>
  <c r="Y430" i="1"/>
  <c r="P430" i="1"/>
  <c r="X428" i="1"/>
  <c r="X427" i="1"/>
  <c r="BO426" i="1"/>
  <c r="BN426" i="1"/>
  <c r="BM426" i="1"/>
  <c r="Y426" i="1"/>
  <c r="BP426" i="1" s="1"/>
  <c r="P426" i="1"/>
  <c r="BP425" i="1"/>
  <c r="BO425" i="1"/>
  <c r="BN425" i="1"/>
  <c r="BM425" i="1"/>
  <c r="Z425" i="1"/>
  <c r="Y425" i="1"/>
  <c r="P425" i="1"/>
  <c r="BP424" i="1"/>
  <c r="BO424" i="1"/>
  <c r="BM424" i="1"/>
  <c r="Z424" i="1"/>
  <c r="Y424" i="1"/>
  <c r="BN424" i="1" s="1"/>
  <c r="P424" i="1"/>
  <c r="BO423" i="1"/>
  <c r="BM423" i="1"/>
  <c r="Z423" i="1"/>
  <c r="Y423" i="1"/>
  <c r="BP423" i="1" s="1"/>
  <c r="P423" i="1"/>
  <c r="BO422" i="1"/>
  <c r="BM422" i="1"/>
  <c r="Y422" i="1"/>
  <c r="P422" i="1"/>
  <c r="BO421" i="1"/>
  <c r="BN421" i="1"/>
  <c r="BM421" i="1"/>
  <c r="Z421" i="1"/>
  <c r="Y421" i="1"/>
  <c r="BP421" i="1" s="1"/>
  <c r="P421" i="1"/>
  <c r="BP420" i="1"/>
  <c r="BO420" i="1"/>
  <c r="BM420" i="1"/>
  <c r="Y420" i="1"/>
  <c r="BN420" i="1" s="1"/>
  <c r="P420" i="1"/>
  <c r="BP419" i="1"/>
  <c r="BO419" i="1"/>
  <c r="BM419" i="1"/>
  <c r="Y419" i="1"/>
  <c r="BN419" i="1" s="1"/>
  <c r="P419" i="1"/>
  <c r="BO418" i="1"/>
  <c r="BN418" i="1"/>
  <c r="BM418" i="1"/>
  <c r="Y418" i="1"/>
  <c r="BP418" i="1" s="1"/>
  <c r="P418" i="1"/>
  <c r="BP417" i="1"/>
  <c r="BO417" i="1"/>
  <c r="BN417" i="1"/>
  <c r="BM417" i="1"/>
  <c r="Z417" i="1"/>
  <c r="Y417" i="1"/>
  <c r="P417" i="1"/>
  <c r="BP416" i="1"/>
  <c r="BO416" i="1"/>
  <c r="BM416" i="1"/>
  <c r="Z416" i="1"/>
  <c r="Y416" i="1"/>
  <c r="BN416" i="1" s="1"/>
  <c r="P416" i="1"/>
  <c r="X412" i="1"/>
  <c r="X411" i="1"/>
  <c r="BP410" i="1"/>
  <c r="BO410" i="1"/>
  <c r="BM410" i="1"/>
  <c r="Y410" i="1"/>
  <c r="BN410" i="1" s="1"/>
  <c r="P410" i="1"/>
  <c r="BP409" i="1"/>
  <c r="BO409" i="1"/>
  <c r="BM409" i="1"/>
  <c r="Y409" i="1"/>
  <c r="BN409" i="1" s="1"/>
  <c r="P409" i="1"/>
  <c r="BO408" i="1"/>
  <c r="BN408" i="1"/>
  <c r="BM408" i="1"/>
  <c r="Y408" i="1"/>
  <c r="Y411" i="1" s="1"/>
  <c r="P408" i="1"/>
  <c r="X406" i="1"/>
  <c r="X405" i="1"/>
  <c r="BO404" i="1"/>
  <c r="BM404" i="1"/>
  <c r="Y404" i="1"/>
  <c r="P404" i="1"/>
  <c r="X401" i="1"/>
  <c r="Y400" i="1"/>
  <c r="X400" i="1"/>
  <c r="BO399" i="1"/>
  <c r="BN399" i="1"/>
  <c r="BM399" i="1"/>
  <c r="Y399" i="1"/>
  <c r="BP399" i="1" s="1"/>
  <c r="P399" i="1"/>
  <c r="BP398" i="1"/>
  <c r="BO398" i="1"/>
  <c r="BN398" i="1"/>
  <c r="BM398" i="1"/>
  <c r="Z398" i="1"/>
  <c r="Y398" i="1"/>
  <c r="P398" i="1"/>
  <c r="BP397" i="1"/>
  <c r="BO397" i="1"/>
  <c r="BM397" i="1"/>
  <c r="Z397" i="1"/>
  <c r="Y397" i="1"/>
  <c r="BN397" i="1" s="1"/>
  <c r="P397" i="1"/>
  <c r="X395" i="1"/>
  <c r="X394" i="1"/>
  <c r="BP393" i="1"/>
  <c r="BO393" i="1"/>
  <c r="BM393" i="1"/>
  <c r="Y393" i="1"/>
  <c r="BN393" i="1" s="1"/>
  <c r="P393" i="1"/>
  <c r="BP392" i="1"/>
  <c r="BO392" i="1"/>
  <c r="BM392" i="1"/>
  <c r="Y392" i="1"/>
  <c r="BN392" i="1" s="1"/>
  <c r="P392" i="1"/>
  <c r="BO391" i="1"/>
  <c r="BN391" i="1"/>
  <c r="BM391" i="1"/>
  <c r="Y391" i="1"/>
  <c r="BP391" i="1" s="1"/>
  <c r="BP390" i="1"/>
  <c r="BO390" i="1"/>
  <c r="BM390" i="1"/>
  <c r="Z390" i="1"/>
  <c r="Y390" i="1"/>
  <c r="Y394" i="1" s="1"/>
  <c r="X388" i="1"/>
  <c r="X387" i="1"/>
  <c r="BP386" i="1"/>
  <c r="BO386" i="1"/>
  <c r="BM386" i="1"/>
  <c r="Y386" i="1"/>
  <c r="BN386" i="1" s="1"/>
  <c r="P386" i="1"/>
  <c r="BO385" i="1"/>
  <c r="BN385" i="1"/>
  <c r="BM385" i="1"/>
  <c r="Y385" i="1"/>
  <c r="BP385" i="1" s="1"/>
  <c r="BP384" i="1"/>
  <c r="BO384" i="1"/>
  <c r="BM384" i="1"/>
  <c r="Z384" i="1"/>
  <c r="Y384" i="1"/>
  <c r="BN384" i="1" s="1"/>
  <c r="P384" i="1"/>
  <c r="BO383" i="1"/>
  <c r="BN383" i="1"/>
  <c r="BM383" i="1"/>
  <c r="Y383" i="1"/>
  <c r="P383" i="1"/>
  <c r="X381" i="1"/>
  <c r="X380" i="1"/>
  <c r="BP379" i="1"/>
  <c r="BO379" i="1"/>
  <c r="BM379" i="1"/>
  <c r="Y379" i="1"/>
  <c r="BN379" i="1" s="1"/>
  <c r="P379" i="1"/>
  <c r="BO378" i="1"/>
  <c r="BN378" i="1"/>
  <c r="BM378" i="1"/>
  <c r="Y378" i="1"/>
  <c r="BP378" i="1" s="1"/>
  <c r="P378" i="1"/>
  <c r="BP377" i="1"/>
  <c r="BO377" i="1"/>
  <c r="BN377" i="1"/>
  <c r="BM377" i="1"/>
  <c r="Z377" i="1"/>
  <c r="Y377" i="1"/>
  <c r="P377" i="1"/>
  <c r="BP376" i="1"/>
  <c r="BO376" i="1"/>
  <c r="BM376" i="1"/>
  <c r="Z376" i="1"/>
  <c r="Y376" i="1"/>
  <c r="BN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Y371" i="1"/>
  <c r="X371" i="1"/>
  <c r="BO370" i="1"/>
  <c r="BN370" i="1"/>
  <c r="BM370" i="1"/>
  <c r="Y370" i="1"/>
  <c r="BP370" i="1" s="1"/>
  <c r="P370" i="1"/>
  <c r="BP369" i="1"/>
  <c r="BO369" i="1"/>
  <c r="BN369" i="1"/>
  <c r="BM369" i="1"/>
  <c r="Z369" i="1"/>
  <c r="Y369" i="1"/>
  <c r="P369" i="1"/>
  <c r="BP368" i="1"/>
  <c r="BO368" i="1"/>
  <c r="BM368" i="1"/>
  <c r="Z368" i="1"/>
  <c r="Y368" i="1"/>
  <c r="BN368" i="1" s="1"/>
  <c r="P368" i="1"/>
  <c r="BO367" i="1"/>
  <c r="BM367" i="1"/>
  <c r="Z367" i="1"/>
  <c r="Y367" i="1"/>
  <c r="Y372" i="1" s="1"/>
  <c r="P367" i="1"/>
  <c r="X365" i="1"/>
  <c r="X364" i="1"/>
  <c r="BO363" i="1"/>
  <c r="BN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P360" i="1"/>
  <c r="BO360" i="1"/>
  <c r="BM360" i="1"/>
  <c r="Z360" i="1"/>
  <c r="Y360" i="1"/>
  <c r="BN360" i="1" s="1"/>
  <c r="P360" i="1"/>
  <c r="BO359" i="1"/>
  <c r="BM359" i="1"/>
  <c r="Y359" i="1"/>
  <c r="BP359" i="1" s="1"/>
  <c r="P359" i="1"/>
  <c r="BO358" i="1"/>
  <c r="BN358" i="1"/>
  <c r="BM358" i="1"/>
  <c r="Z358" i="1"/>
  <c r="Y358" i="1"/>
  <c r="BP358" i="1" s="1"/>
  <c r="P358" i="1"/>
  <c r="BP357" i="1"/>
  <c r="BO357" i="1"/>
  <c r="BM357" i="1"/>
  <c r="Y357" i="1"/>
  <c r="BN357" i="1" s="1"/>
  <c r="P357" i="1"/>
  <c r="BO356" i="1"/>
  <c r="BM356" i="1"/>
  <c r="Y356" i="1"/>
  <c r="BP356" i="1" s="1"/>
  <c r="P356" i="1"/>
  <c r="Y353" i="1"/>
  <c r="X353" i="1"/>
  <c r="X352" i="1"/>
  <c r="BO351" i="1"/>
  <c r="BN351" i="1"/>
  <c r="BM351" i="1"/>
  <c r="Z351" i="1"/>
  <c r="Z352" i="1" s="1"/>
  <c r="Y351" i="1"/>
  <c r="Y352" i="1" s="1"/>
  <c r="P351" i="1"/>
  <c r="X349" i="1"/>
  <c r="X348" i="1"/>
  <c r="BP347" i="1"/>
  <c r="BO347" i="1"/>
  <c r="BM347" i="1"/>
  <c r="Z347" i="1"/>
  <c r="Y347" i="1"/>
  <c r="BN347" i="1" s="1"/>
  <c r="P347" i="1"/>
  <c r="BO346" i="1"/>
  <c r="BM346" i="1"/>
  <c r="Y346" i="1"/>
  <c r="Y348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Y338" i="1" s="1"/>
  <c r="P337" i="1"/>
  <c r="BP336" i="1"/>
  <c r="BO336" i="1"/>
  <c r="BN336" i="1"/>
  <c r="BM336" i="1"/>
  <c r="Z336" i="1"/>
  <c r="Y336" i="1"/>
  <c r="P336" i="1"/>
  <c r="X334" i="1"/>
  <c r="Y333" i="1"/>
  <c r="X333" i="1"/>
  <c r="BO332" i="1"/>
  <c r="BN332" i="1"/>
  <c r="BM332" i="1"/>
  <c r="Y332" i="1"/>
  <c r="Y334" i="1" s="1"/>
  <c r="P332" i="1"/>
  <c r="Y330" i="1"/>
  <c r="X330" i="1"/>
  <c r="Y329" i="1"/>
  <c r="X329" i="1"/>
  <c r="BO328" i="1"/>
  <c r="BN328" i="1"/>
  <c r="BM328" i="1"/>
  <c r="Z328" i="1"/>
  <c r="Z329" i="1" s="1"/>
  <c r="Y328" i="1"/>
  <c r="P328" i="1"/>
  <c r="X325" i="1"/>
  <c r="Y324" i="1"/>
  <c r="X324" i="1"/>
  <c r="BO323" i="1"/>
  <c r="BN323" i="1"/>
  <c r="BM323" i="1"/>
  <c r="Y323" i="1"/>
  <c r="Y325" i="1" s="1"/>
  <c r="P323" i="1"/>
  <c r="Y321" i="1"/>
  <c r="X321" i="1"/>
  <c r="Y320" i="1"/>
  <c r="X320" i="1"/>
  <c r="BO319" i="1"/>
  <c r="BN319" i="1"/>
  <c r="BM319" i="1"/>
  <c r="Z319" i="1"/>
  <c r="Z320" i="1" s="1"/>
  <c r="Y319" i="1"/>
  <c r="BP319" i="1" s="1"/>
  <c r="P319" i="1"/>
  <c r="X317" i="1"/>
  <c r="Y316" i="1"/>
  <c r="X316" i="1"/>
  <c r="BO315" i="1"/>
  <c r="BN315" i="1"/>
  <c r="BM315" i="1"/>
  <c r="Y315" i="1"/>
  <c r="R694" i="1" s="1"/>
  <c r="P315" i="1"/>
  <c r="X312" i="1"/>
  <c r="X311" i="1"/>
  <c r="BO310" i="1"/>
  <c r="BN310" i="1"/>
  <c r="BM310" i="1"/>
  <c r="Z310" i="1"/>
  <c r="Y310" i="1"/>
  <c r="BP310" i="1" s="1"/>
  <c r="P310" i="1"/>
  <c r="BP309" i="1"/>
  <c r="BO309" i="1"/>
  <c r="BN309" i="1"/>
  <c r="BM309" i="1"/>
  <c r="Z309" i="1"/>
  <c r="Y309" i="1"/>
  <c r="P309" i="1"/>
  <c r="BP308" i="1"/>
  <c r="BO308" i="1"/>
  <c r="BM308" i="1"/>
  <c r="Z308" i="1"/>
  <c r="Y308" i="1"/>
  <c r="BN308" i="1" s="1"/>
  <c r="P308" i="1"/>
  <c r="BO307" i="1"/>
  <c r="BM307" i="1"/>
  <c r="Y307" i="1"/>
  <c r="BN307" i="1" s="1"/>
  <c r="P307" i="1"/>
  <c r="BO306" i="1"/>
  <c r="BN306" i="1"/>
  <c r="BM306" i="1"/>
  <c r="Y306" i="1"/>
  <c r="Z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P299" i="1"/>
  <c r="BO299" i="1"/>
  <c r="BM299" i="1"/>
  <c r="Z299" i="1"/>
  <c r="Y299" i="1"/>
  <c r="BN299" i="1" s="1"/>
  <c r="P299" i="1"/>
  <c r="BO298" i="1"/>
  <c r="BM298" i="1"/>
  <c r="Y298" i="1"/>
  <c r="P694" i="1" s="1"/>
  <c r="P298" i="1"/>
  <c r="X295" i="1"/>
  <c r="X294" i="1"/>
  <c r="BO293" i="1"/>
  <c r="BM293" i="1"/>
  <c r="Y293" i="1"/>
  <c r="Y294" i="1" s="1"/>
  <c r="P293" i="1"/>
  <c r="X290" i="1"/>
  <c r="X289" i="1"/>
  <c r="BO288" i="1"/>
  <c r="BM288" i="1"/>
  <c r="Y288" i="1"/>
  <c r="BN288" i="1" s="1"/>
  <c r="P288" i="1"/>
  <c r="BO287" i="1"/>
  <c r="BN287" i="1"/>
  <c r="BM287" i="1"/>
  <c r="Y287" i="1"/>
  <c r="Z287" i="1" s="1"/>
  <c r="P287" i="1"/>
  <c r="BP286" i="1"/>
  <c r="BO286" i="1"/>
  <c r="BM286" i="1"/>
  <c r="Z286" i="1"/>
  <c r="Y286" i="1"/>
  <c r="BN286" i="1" s="1"/>
  <c r="P286" i="1"/>
  <c r="BP285" i="1"/>
  <c r="BO285" i="1"/>
  <c r="BM285" i="1"/>
  <c r="Z285" i="1"/>
  <c r="Y285" i="1"/>
  <c r="BN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P282" i="1"/>
  <c r="BO282" i="1"/>
  <c r="BN282" i="1"/>
  <c r="BM282" i="1"/>
  <c r="Z282" i="1"/>
  <c r="Y282" i="1"/>
  <c r="P282" i="1"/>
  <c r="BP281" i="1"/>
  <c r="BO281" i="1"/>
  <c r="BM281" i="1"/>
  <c r="Z281" i="1"/>
  <c r="Y281" i="1"/>
  <c r="BN281" i="1" s="1"/>
  <c r="P281" i="1"/>
  <c r="BO280" i="1"/>
  <c r="BM280" i="1"/>
  <c r="Y280" i="1"/>
  <c r="BN280" i="1" s="1"/>
  <c r="P280" i="1"/>
  <c r="BO279" i="1"/>
  <c r="BN279" i="1"/>
  <c r="BM279" i="1"/>
  <c r="Y279" i="1"/>
  <c r="Y289" i="1" s="1"/>
  <c r="P279" i="1"/>
  <c r="Y276" i="1"/>
  <c r="X276" i="1"/>
  <c r="Y275" i="1"/>
  <c r="X275" i="1"/>
  <c r="BO274" i="1"/>
  <c r="BN274" i="1"/>
  <c r="BM274" i="1"/>
  <c r="Z274" i="1"/>
  <c r="Z275" i="1" s="1"/>
  <c r="Y274" i="1"/>
  <c r="BP274" i="1" s="1"/>
  <c r="P274" i="1"/>
  <c r="X272" i="1"/>
  <c r="X271" i="1"/>
  <c r="BO270" i="1"/>
  <c r="BN270" i="1"/>
  <c r="BM270" i="1"/>
  <c r="Y270" i="1"/>
  <c r="Z270" i="1" s="1"/>
  <c r="P270" i="1"/>
  <c r="BP269" i="1"/>
  <c r="BO269" i="1"/>
  <c r="BM269" i="1"/>
  <c r="Z269" i="1"/>
  <c r="Y269" i="1"/>
  <c r="BN269" i="1" s="1"/>
  <c r="P269" i="1"/>
  <c r="BP268" i="1"/>
  <c r="BO268" i="1"/>
  <c r="BM268" i="1"/>
  <c r="Z268" i="1"/>
  <c r="Y268" i="1"/>
  <c r="BN268" i="1" s="1"/>
  <c r="P268" i="1"/>
  <c r="BO267" i="1"/>
  <c r="BM267" i="1"/>
  <c r="Y267" i="1"/>
  <c r="BP267" i="1" s="1"/>
  <c r="P267" i="1"/>
  <c r="BP266" i="1"/>
  <c r="BO266" i="1"/>
  <c r="BN266" i="1"/>
  <c r="BM266" i="1"/>
  <c r="Y266" i="1"/>
  <c r="Z266" i="1" s="1"/>
  <c r="P266" i="1"/>
  <c r="BP265" i="1"/>
  <c r="BO265" i="1"/>
  <c r="BN265" i="1"/>
  <c r="BM265" i="1"/>
  <c r="Z265" i="1"/>
  <c r="Y265" i="1"/>
  <c r="P265" i="1"/>
  <c r="BP264" i="1"/>
  <c r="BO264" i="1"/>
  <c r="BM264" i="1"/>
  <c r="Z264" i="1"/>
  <c r="Y264" i="1"/>
  <c r="BN264" i="1" s="1"/>
  <c r="P264" i="1"/>
  <c r="BO263" i="1"/>
  <c r="BM263" i="1"/>
  <c r="Y263" i="1"/>
  <c r="BN263" i="1" s="1"/>
  <c r="P263" i="1"/>
  <c r="BO262" i="1"/>
  <c r="BN262" i="1"/>
  <c r="BM262" i="1"/>
  <c r="Y262" i="1"/>
  <c r="Y271" i="1" s="1"/>
  <c r="P262" i="1"/>
  <c r="X259" i="1"/>
  <c r="X258" i="1"/>
  <c r="BO257" i="1"/>
  <c r="BN257" i="1"/>
  <c r="BM257" i="1"/>
  <c r="Y257" i="1"/>
  <c r="BP257" i="1" s="1"/>
  <c r="P257" i="1"/>
  <c r="BP256" i="1"/>
  <c r="BO256" i="1"/>
  <c r="BN256" i="1"/>
  <c r="BM256" i="1"/>
  <c r="Z256" i="1"/>
  <c r="Y256" i="1"/>
  <c r="P256" i="1"/>
  <c r="BP255" i="1"/>
  <c r="BO255" i="1"/>
  <c r="BM255" i="1"/>
  <c r="Z255" i="1"/>
  <c r="Y255" i="1"/>
  <c r="BN255" i="1" s="1"/>
  <c r="P255" i="1"/>
  <c r="BO254" i="1"/>
  <c r="BM254" i="1"/>
  <c r="Y254" i="1"/>
  <c r="BN254" i="1" s="1"/>
  <c r="P254" i="1"/>
  <c r="BO253" i="1"/>
  <c r="BN253" i="1"/>
  <c r="BM253" i="1"/>
  <c r="Y253" i="1"/>
  <c r="Z253" i="1" s="1"/>
  <c r="P253" i="1"/>
  <c r="BP252" i="1"/>
  <c r="BO252" i="1"/>
  <c r="BM252" i="1"/>
  <c r="Z252" i="1"/>
  <c r="Y252" i="1"/>
  <c r="BN252" i="1" s="1"/>
  <c r="P252" i="1"/>
  <c r="BP251" i="1"/>
  <c r="BO251" i="1"/>
  <c r="BM251" i="1"/>
  <c r="Z251" i="1"/>
  <c r="Y251" i="1"/>
  <c r="BN251" i="1" s="1"/>
  <c r="P251" i="1"/>
  <c r="BO250" i="1"/>
  <c r="BM250" i="1"/>
  <c r="Y250" i="1"/>
  <c r="K694" i="1" s="1"/>
  <c r="P250" i="1"/>
  <c r="X247" i="1"/>
  <c r="X246" i="1"/>
  <c r="BO245" i="1"/>
  <c r="BM245" i="1"/>
  <c r="Y245" i="1"/>
  <c r="BN245" i="1" s="1"/>
  <c r="P245" i="1"/>
  <c r="BO244" i="1"/>
  <c r="BN244" i="1"/>
  <c r="BM244" i="1"/>
  <c r="Y244" i="1"/>
  <c r="Z244" i="1" s="1"/>
  <c r="P244" i="1"/>
  <c r="BP243" i="1"/>
  <c r="BO243" i="1"/>
  <c r="BM243" i="1"/>
  <c r="Z243" i="1"/>
  <c r="Y243" i="1"/>
  <c r="BN243" i="1" s="1"/>
  <c r="P243" i="1"/>
  <c r="BP242" i="1"/>
  <c r="BO242" i="1"/>
  <c r="BM242" i="1"/>
  <c r="Z242" i="1"/>
  <c r="Y242" i="1"/>
  <c r="BN242" i="1" s="1"/>
  <c r="P242" i="1"/>
  <c r="BO241" i="1"/>
  <c r="BM241" i="1"/>
  <c r="Y241" i="1"/>
  <c r="BP241" i="1" s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M236" i="1"/>
  <c r="Z236" i="1"/>
  <c r="Y236" i="1"/>
  <c r="BN236" i="1" s="1"/>
  <c r="P236" i="1"/>
  <c r="BP235" i="1"/>
  <c r="BO235" i="1"/>
  <c r="BM235" i="1"/>
  <c r="Z235" i="1"/>
  <c r="Y235" i="1"/>
  <c r="BN235" i="1" s="1"/>
  <c r="P235" i="1"/>
  <c r="BO234" i="1"/>
  <c r="BM234" i="1"/>
  <c r="Y234" i="1"/>
  <c r="BP234" i="1" s="1"/>
  <c r="P234" i="1"/>
  <c r="BP233" i="1"/>
  <c r="BO233" i="1"/>
  <c r="BN233" i="1"/>
  <c r="BM233" i="1"/>
  <c r="Y233" i="1"/>
  <c r="Z233" i="1" s="1"/>
  <c r="P233" i="1"/>
  <c r="BP232" i="1"/>
  <c r="BO232" i="1"/>
  <c r="BN232" i="1"/>
  <c r="BM232" i="1"/>
  <c r="Z232" i="1"/>
  <c r="Y232" i="1"/>
  <c r="P232" i="1"/>
  <c r="BP231" i="1"/>
  <c r="BO231" i="1"/>
  <c r="BM231" i="1"/>
  <c r="Z231" i="1"/>
  <c r="Y231" i="1"/>
  <c r="BN231" i="1" s="1"/>
  <c r="P231" i="1"/>
  <c r="BO230" i="1"/>
  <c r="BM230" i="1"/>
  <c r="Y230" i="1"/>
  <c r="BN230" i="1" s="1"/>
  <c r="P230" i="1"/>
  <c r="BO229" i="1"/>
  <c r="BN229" i="1"/>
  <c r="BM229" i="1"/>
  <c r="Y229" i="1"/>
  <c r="Z229" i="1" s="1"/>
  <c r="P229" i="1"/>
  <c r="BP228" i="1"/>
  <c r="BO228" i="1"/>
  <c r="BM228" i="1"/>
  <c r="Z228" i="1"/>
  <c r="Y228" i="1"/>
  <c r="BN228" i="1" s="1"/>
  <c r="P228" i="1"/>
  <c r="BP227" i="1"/>
  <c r="BO227" i="1"/>
  <c r="BM227" i="1"/>
  <c r="Z227" i="1"/>
  <c r="Y227" i="1"/>
  <c r="BN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N222" i="1" s="1"/>
  <c r="P222" i="1"/>
  <c r="BO221" i="1"/>
  <c r="BN221" i="1"/>
  <c r="BM221" i="1"/>
  <c r="Y221" i="1"/>
  <c r="Z221" i="1" s="1"/>
  <c r="P221" i="1"/>
  <c r="BP220" i="1"/>
  <c r="BO220" i="1"/>
  <c r="BM220" i="1"/>
  <c r="Z220" i="1"/>
  <c r="Y220" i="1"/>
  <c r="BN220" i="1" s="1"/>
  <c r="P220" i="1"/>
  <c r="BP219" i="1"/>
  <c r="BO219" i="1"/>
  <c r="BM219" i="1"/>
  <c r="Z219" i="1"/>
  <c r="Y219" i="1"/>
  <c r="BN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Y224" i="1" s="1"/>
  <c r="P215" i="1"/>
  <c r="X213" i="1"/>
  <c r="X212" i="1"/>
  <c r="BP211" i="1"/>
  <c r="BO211" i="1"/>
  <c r="BM211" i="1"/>
  <c r="Z211" i="1"/>
  <c r="Y211" i="1"/>
  <c r="BN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N206" i="1" s="1"/>
  <c r="P206" i="1"/>
  <c r="BO205" i="1"/>
  <c r="BN205" i="1"/>
  <c r="BM205" i="1"/>
  <c r="Y205" i="1"/>
  <c r="BP205" i="1" s="1"/>
  <c r="P205" i="1"/>
  <c r="X202" i="1"/>
  <c r="X201" i="1"/>
  <c r="BP200" i="1"/>
  <c r="BO200" i="1"/>
  <c r="BN200" i="1"/>
  <c r="BM200" i="1"/>
  <c r="Y200" i="1"/>
  <c r="Z200" i="1" s="1"/>
  <c r="P200" i="1"/>
  <c r="BP199" i="1"/>
  <c r="BO199" i="1"/>
  <c r="BN199" i="1"/>
  <c r="BM199" i="1"/>
  <c r="Z199" i="1"/>
  <c r="Y199" i="1"/>
  <c r="P199" i="1"/>
  <c r="BP198" i="1"/>
  <c r="BO198" i="1"/>
  <c r="BM198" i="1"/>
  <c r="Z198" i="1"/>
  <c r="Y198" i="1"/>
  <c r="BN198" i="1" s="1"/>
  <c r="P198" i="1"/>
  <c r="BO197" i="1"/>
  <c r="BM197" i="1"/>
  <c r="Y197" i="1"/>
  <c r="BN197" i="1" s="1"/>
  <c r="P197" i="1"/>
  <c r="BO196" i="1"/>
  <c r="BN196" i="1"/>
  <c r="BM196" i="1"/>
  <c r="Y196" i="1"/>
  <c r="Z196" i="1" s="1"/>
  <c r="P196" i="1"/>
  <c r="BP195" i="1"/>
  <c r="BO195" i="1"/>
  <c r="BM195" i="1"/>
  <c r="Z195" i="1"/>
  <c r="Y195" i="1"/>
  <c r="BN195" i="1" s="1"/>
  <c r="P195" i="1"/>
  <c r="BP194" i="1"/>
  <c r="BO194" i="1"/>
  <c r="BM194" i="1"/>
  <c r="Z194" i="1"/>
  <c r="Y194" i="1"/>
  <c r="BN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4" i="1" s="1"/>
  <c r="P183" i="1"/>
  <c r="BP182" i="1"/>
  <c r="BO182" i="1"/>
  <c r="BN182" i="1"/>
  <c r="BM182" i="1"/>
  <c r="Y182" i="1"/>
  <c r="Y185" i="1" s="1"/>
  <c r="P182" i="1"/>
  <c r="X180" i="1"/>
  <c r="Y179" i="1"/>
  <c r="X179" i="1"/>
  <c r="BO178" i="1"/>
  <c r="BN178" i="1"/>
  <c r="BM178" i="1"/>
  <c r="Y178" i="1"/>
  <c r="Z178" i="1" s="1"/>
  <c r="P178" i="1"/>
  <c r="BP177" i="1"/>
  <c r="BO177" i="1"/>
  <c r="BM177" i="1"/>
  <c r="Z177" i="1"/>
  <c r="Y177" i="1"/>
  <c r="BN177" i="1" s="1"/>
  <c r="P177" i="1"/>
  <c r="BP176" i="1"/>
  <c r="BO176" i="1"/>
  <c r="BM176" i="1"/>
  <c r="Z176" i="1"/>
  <c r="Y176" i="1"/>
  <c r="BN176" i="1" s="1"/>
  <c r="P176" i="1"/>
  <c r="BO175" i="1"/>
  <c r="BM175" i="1"/>
  <c r="Y175" i="1"/>
  <c r="Y180" i="1" s="1"/>
  <c r="P175" i="1"/>
  <c r="BP174" i="1"/>
  <c r="BO174" i="1"/>
  <c r="BN174" i="1"/>
  <c r="BM174" i="1"/>
  <c r="Y174" i="1"/>
  <c r="Z174" i="1" s="1"/>
  <c r="P174" i="1"/>
  <c r="Y172" i="1"/>
  <c r="X172" i="1"/>
  <c r="Y171" i="1"/>
  <c r="X171" i="1"/>
  <c r="BO170" i="1"/>
  <c r="BN170" i="1"/>
  <c r="BM170" i="1"/>
  <c r="Y170" i="1"/>
  <c r="BP170" i="1" s="1"/>
  <c r="P170" i="1"/>
  <c r="X167" i="1"/>
  <c r="Y166" i="1"/>
  <c r="X166" i="1"/>
  <c r="BP165" i="1"/>
  <c r="BO165" i="1"/>
  <c r="BN165" i="1"/>
  <c r="BM165" i="1"/>
  <c r="Y165" i="1"/>
  <c r="Z165" i="1" s="1"/>
  <c r="P165" i="1"/>
  <c r="BP164" i="1"/>
  <c r="BO164" i="1"/>
  <c r="BN164" i="1"/>
  <c r="BM164" i="1"/>
  <c r="Z164" i="1"/>
  <c r="Y164" i="1"/>
  <c r="P164" i="1"/>
  <c r="BP163" i="1"/>
  <c r="BO163" i="1"/>
  <c r="BM163" i="1"/>
  <c r="Z163" i="1"/>
  <c r="Z166" i="1" s="1"/>
  <c r="Y163" i="1"/>
  <c r="BN163" i="1" s="1"/>
  <c r="X161" i="1"/>
  <c r="X160" i="1"/>
  <c r="BO159" i="1"/>
  <c r="BM159" i="1"/>
  <c r="Y159" i="1"/>
  <c r="Y160" i="1" s="1"/>
  <c r="P159" i="1"/>
  <c r="BP158" i="1"/>
  <c r="BO158" i="1"/>
  <c r="BN158" i="1"/>
  <c r="BM158" i="1"/>
  <c r="Y158" i="1"/>
  <c r="Y161" i="1" s="1"/>
  <c r="P158" i="1"/>
  <c r="X156" i="1"/>
  <c r="Y155" i="1"/>
  <c r="X155" i="1"/>
  <c r="BO154" i="1"/>
  <c r="BN154" i="1"/>
  <c r="BM154" i="1"/>
  <c r="Y154" i="1"/>
  <c r="Z154" i="1" s="1"/>
  <c r="P154" i="1"/>
  <c r="BP153" i="1"/>
  <c r="BO153" i="1"/>
  <c r="BM153" i="1"/>
  <c r="Z153" i="1"/>
  <c r="Y153" i="1"/>
  <c r="BN153" i="1" s="1"/>
  <c r="P153" i="1"/>
  <c r="BP152" i="1"/>
  <c r="BO152" i="1"/>
  <c r="BM152" i="1"/>
  <c r="Z152" i="1"/>
  <c r="Y152" i="1"/>
  <c r="BN152" i="1" s="1"/>
  <c r="X149" i="1"/>
  <c r="X148" i="1"/>
  <c r="BO147" i="1"/>
  <c r="BM147" i="1"/>
  <c r="Y147" i="1"/>
  <c r="BN147" i="1" s="1"/>
  <c r="P147" i="1"/>
  <c r="BO146" i="1"/>
  <c r="BN146" i="1"/>
  <c r="BM146" i="1"/>
  <c r="Y146" i="1"/>
  <c r="Y149" i="1" s="1"/>
  <c r="P146" i="1"/>
  <c r="X144" i="1"/>
  <c r="X143" i="1"/>
  <c r="BP142" i="1"/>
  <c r="BO142" i="1"/>
  <c r="BN142" i="1"/>
  <c r="BM142" i="1"/>
  <c r="Y142" i="1"/>
  <c r="Z142" i="1" s="1"/>
  <c r="P142" i="1"/>
  <c r="BP141" i="1"/>
  <c r="BO141" i="1"/>
  <c r="BN141" i="1"/>
  <c r="BM141" i="1"/>
  <c r="Z141" i="1"/>
  <c r="Y141" i="1"/>
  <c r="P141" i="1"/>
  <c r="BP140" i="1"/>
  <c r="BO140" i="1"/>
  <c r="BM140" i="1"/>
  <c r="Z140" i="1"/>
  <c r="Y140" i="1"/>
  <c r="BN140" i="1" s="1"/>
  <c r="P140" i="1"/>
  <c r="BO139" i="1"/>
  <c r="BM139" i="1"/>
  <c r="Y139" i="1"/>
  <c r="P139" i="1"/>
  <c r="BO138" i="1"/>
  <c r="BN138" i="1"/>
  <c r="BM138" i="1"/>
  <c r="Y138" i="1"/>
  <c r="Z138" i="1" s="1"/>
  <c r="P138" i="1"/>
  <c r="BP137" i="1"/>
  <c r="BO137" i="1"/>
  <c r="BM137" i="1"/>
  <c r="Z137" i="1"/>
  <c r="Y137" i="1"/>
  <c r="BN137" i="1" s="1"/>
  <c r="P137" i="1"/>
  <c r="BP136" i="1"/>
  <c r="BO136" i="1"/>
  <c r="BM136" i="1"/>
  <c r="Z136" i="1"/>
  <c r="Y136" i="1"/>
  <c r="Y144" i="1" s="1"/>
  <c r="P136" i="1"/>
  <c r="X134" i="1"/>
  <c r="X133" i="1"/>
  <c r="BP132" i="1"/>
  <c r="BO132" i="1"/>
  <c r="BM132" i="1"/>
  <c r="Z132" i="1"/>
  <c r="Y132" i="1"/>
  <c r="BN132" i="1" s="1"/>
  <c r="P132" i="1"/>
  <c r="BO131" i="1"/>
  <c r="BM131" i="1"/>
  <c r="Y131" i="1"/>
  <c r="P131" i="1"/>
  <c r="BO130" i="1"/>
  <c r="BN130" i="1"/>
  <c r="BM130" i="1"/>
  <c r="Y130" i="1"/>
  <c r="Z130" i="1" s="1"/>
  <c r="P130" i="1"/>
  <c r="BP129" i="1"/>
  <c r="BO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P124" i="1"/>
  <c r="BO124" i="1"/>
  <c r="BM124" i="1"/>
  <c r="Z124" i="1"/>
  <c r="Y124" i="1"/>
  <c r="BN124" i="1" s="1"/>
  <c r="P124" i="1"/>
  <c r="BO123" i="1"/>
  <c r="BM123" i="1"/>
  <c r="Y123" i="1"/>
  <c r="P123" i="1"/>
  <c r="BO122" i="1"/>
  <c r="BN122" i="1"/>
  <c r="BM122" i="1"/>
  <c r="Y122" i="1"/>
  <c r="Z122" i="1" s="1"/>
  <c r="P122" i="1"/>
  <c r="BP121" i="1"/>
  <c r="BO121" i="1"/>
  <c r="BM121" i="1"/>
  <c r="Z121" i="1"/>
  <c r="Y121" i="1"/>
  <c r="P121" i="1"/>
  <c r="Y118" i="1"/>
  <c r="X118" i="1"/>
  <c r="X117" i="1"/>
  <c r="BP116" i="1"/>
  <c r="BO116" i="1"/>
  <c r="BN116" i="1"/>
  <c r="BM116" i="1"/>
  <c r="Z116" i="1"/>
  <c r="Y116" i="1"/>
  <c r="P116" i="1"/>
  <c r="BP115" i="1"/>
  <c r="BO115" i="1"/>
  <c r="BM115" i="1"/>
  <c r="Z115" i="1"/>
  <c r="Y115" i="1"/>
  <c r="BN115" i="1" s="1"/>
  <c r="BO114" i="1"/>
  <c r="BN114" i="1"/>
  <c r="BM114" i="1"/>
  <c r="Y114" i="1"/>
  <c r="Z114" i="1" s="1"/>
  <c r="P114" i="1"/>
  <c r="BP113" i="1"/>
  <c r="BO113" i="1"/>
  <c r="BM113" i="1"/>
  <c r="Z113" i="1"/>
  <c r="Y113" i="1"/>
  <c r="BN113" i="1" s="1"/>
  <c r="P113" i="1"/>
  <c r="BP112" i="1"/>
  <c r="BO112" i="1"/>
  <c r="BM112" i="1"/>
  <c r="Z112" i="1"/>
  <c r="Y112" i="1"/>
  <c r="BN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N106" i="1"/>
  <c r="BM106" i="1"/>
  <c r="Y106" i="1"/>
  <c r="Z106" i="1" s="1"/>
  <c r="P106" i="1"/>
  <c r="BP105" i="1"/>
  <c r="BO105" i="1"/>
  <c r="BM105" i="1"/>
  <c r="Z105" i="1"/>
  <c r="Y105" i="1"/>
  <c r="BN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N99" i="1" s="1"/>
  <c r="P99" i="1"/>
  <c r="BO98" i="1"/>
  <c r="BM98" i="1"/>
  <c r="Y98" i="1"/>
  <c r="P98" i="1"/>
  <c r="X96" i="1"/>
  <c r="X95" i="1"/>
  <c r="BO94" i="1"/>
  <c r="BN94" i="1"/>
  <c r="BM94" i="1"/>
  <c r="Y94" i="1"/>
  <c r="P94" i="1"/>
  <c r="BP93" i="1"/>
  <c r="BO93" i="1"/>
  <c r="BN93" i="1"/>
  <c r="BM93" i="1"/>
  <c r="Z93" i="1"/>
  <c r="Y93" i="1"/>
  <c r="P93" i="1"/>
  <c r="BP92" i="1"/>
  <c r="BO92" i="1"/>
  <c r="BN92" i="1"/>
  <c r="BM92" i="1"/>
  <c r="Z92" i="1"/>
  <c r="Y92" i="1"/>
  <c r="P92" i="1"/>
  <c r="BP91" i="1"/>
  <c r="BO91" i="1"/>
  <c r="BM91" i="1"/>
  <c r="Y91" i="1"/>
  <c r="BN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P85" i="1"/>
  <c r="BO85" i="1"/>
  <c r="BN85" i="1"/>
  <c r="BM85" i="1"/>
  <c r="Z85" i="1"/>
  <c r="Y85" i="1"/>
  <c r="P85" i="1"/>
  <c r="BP84" i="1"/>
  <c r="BO84" i="1"/>
  <c r="BN84" i="1"/>
  <c r="BM84" i="1"/>
  <c r="Z84" i="1"/>
  <c r="Y84" i="1"/>
  <c r="P84" i="1"/>
  <c r="BP83" i="1"/>
  <c r="BO83" i="1"/>
  <c r="BM83" i="1"/>
  <c r="Z83" i="1"/>
  <c r="Y83" i="1"/>
  <c r="BN83" i="1" s="1"/>
  <c r="P83" i="1"/>
  <c r="BO82" i="1"/>
  <c r="BN82" i="1"/>
  <c r="BM82" i="1"/>
  <c r="Z82" i="1"/>
  <c r="Y82" i="1"/>
  <c r="BP82" i="1" s="1"/>
  <c r="P82" i="1"/>
  <c r="BO81" i="1"/>
  <c r="BM81" i="1"/>
  <c r="Y81" i="1"/>
  <c r="P81" i="1"/>
  <c r="BP80" i="1"/>
  <c r="BO80" i="1"/>
  <c r="BM80" i="1"/>
  <c r="Z80" i="1"/>
  <c r="Y80" i="1"/>
  <c r="BN80" i="1" s="1"/>
  <c r="P80" i="1"/>
  <c r="Y78" i="1"/>
  <c r="X78" i="1"/>
  <c r="X77" i="1"/>
  <c r="BP76" i="1"/>
  <c r="BO76" i="1"/>
  <c r="BN76" i="1"/>
  <c r="BM76" i="1"/>
  <c r="Z76" i="1"/>
  <c r="Y76" i="1"/>
  <c r="P76" i="1"/>
  <c r="BO75" i="1"/>
  <c r="BM75" i="1"/>
  <c r="Y75" i="1"/>
  <c r="BN75" i="1" s="1"/>
  <c r="P75" i="1"/>
  <c r="BO74" i="1"/>
  <c r="BM74" i="1"/>
  <c r="Y74" i="1"/>
  <c r="BP74" i="1" s="1"/>
  <c r="P74" i="1"/>
  <c r="BO73" i="1"/>
  <c r="BM73" i="1"/>
  <c r="Y73" i="1"/>
  <c r="BN73" i="1" s="1"/>
  <c r="P73" i="1"/>
  <c r="X71" i="1"/>
  <c r="X70" i="1"/>
  <c r="BO69" i="1"/>
  <c r="BN69" i="1"/>
  <c r="BM69" i="1"/>
  <c r="Z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N67" i="1" s="1"/>
  <c r="P67" i="1"/>
  <c r="BO66" i="1"/>
  <c r="BM66" i="1"/>
  <c r="Y66" i="1"/>
  <c r="BP66" i="1" s="1"/>
  <c r="P66" i="1"/>
  <c r="BO65" i="1"/>
  <c r="BN65" i="1"/>
  <c r="BM65" i="1"/>
  <c r="Y65" i="1"/>
  <c r="P65" i="1"/>
  <c r="BP64" i="1"/>
  <c r="BO64" i="1"/>
  <c r="BM64" i="1"/>
  <c r="Z64" i="1"/>
  <c r="Y64" i="1"/>
  <c r="BN64" i="1" s="1"/>
  <c r="P64" i="1"/>
  <c r="BO63" i="1"/>
  <c r="BM63" i="1"/>
  <c r="Z63" i="1"/>
  <c r="Y63" i="1"/>
  <c r="BN63" i="1" s="1"/>
  <c r="P63" i="1"/>
  <c r="BP62" i="1"/>
  <c r="BO62" i="1"/>
  <c r="BM62" i="1"/>
  <c r="Y62" i="1"/>
  <c r="P62" i="1"/>
  <c r="X59" i="1"/>
  <c r="X58" i="1"/>
  <c r="BO57" i="1"/>
  <c r="BN57" i="1"/>
  <c r="BM57" i="1"/>
  <c r="Z57" i="1"/>
  <c r="Y57" i="1"/>
  <c r="BP57" i="1" s="1"/>
  <c r="P57" i="1"/>
  <c r="BO56" i="1"/>
  <c r="BM56" i="1"/>
  <c r="Y56" i="1"/>
  <c r="P56" i="1"/>
  <c r="X54" i="1"/>
  <c r="Y53" i="1"/>
  <c r="X53" i="1"/>
  <c r="BO52" i="1"/>
  <c r="BN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P50" i="1"/>
  <c r="BO50" i="1"/>
  <c r="BM50" i="1"/>
  <c r="Z50" i="1"/>
  <c r="Y50" i="1"/>
  <c r="BN50" i="1" s="1"/>
  <c r="P50" i="1"/>
  <c r="BO49" i="1"/>
  <c r="BN49" i="1"/>
  <c r="BM49" i="1"/>
  <c r="Z49" i="1"/>
  <c r="Y49" i="1"/>
  <c r="BP49" i="1" s="1"/>
  <c r="P49" i="1"/>
  <c r="BO48" i="1"/>
  <c r="BM48" i="1"/>
  <c r="Y48" i="1"/>
  <c r="Z48" i="1" s="1"/>
  <c r="P48" i="1"/>
  <c r="BP47" i="1"/>
  <c r="BO47" i="1"/>
  <c r="BM47" i="1"/>
  <c r="Z47" i="1"/>
  <c r="Y47" i="1"/>
  <c r="BN47" i="1" s="1"/>
  <c r="P47" i="1"/>
  <c r="X43" i="1"/>
  <c r="X42" i="1"/>
  <c r="BP41" i="1"/>
  <c r="BO41" i="1"/>
  <c r="BN41" i="1"/>
  <c r="BM41" i="1"/>
  <c r="Z41" i="1"/>
  <c r="Z42" i="1" s="1"/>
  <c r="Y41" i="1"/>
  <c r="Y42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Y24" i="1"/>
  <c r="X24" i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H9" i="1" s="1"/>
  <c r="D7" i="1"/>
  <c r="Q6" i="1"/>
  <c r="P2" i="1"/>
  <c r="Z81" i="1" l="1"/>
  <c r="BP81" i="1"/>
  <c r="A10" i="1"/>
  <c r="X686" i="1"/>
  <c r="Z27" i="1"/>
  <c r="Z34" i="1" s="1"/>
  <c r="Z32" i="1"/>
  <c r="Y43" i="1"/>
  <c r="Z67" i="1"/>
  <c r="Y87" i="1"/>
  <c r="Z90" i="1"/>
  <c r="Z99" i="1"/>
  <c r="BN123" i="1"/>
  <c r="Z123" i="1"/>
  <c r="BP123" i="1"/>
  <c r="Z155" i="1"/>
  <c r="F10" i="1"/>
  <c r="Y54" i="1"/>
  <c r="BN81" i="1"/>
  <c r="BP94" i="1"/>
  <c r="Z94" i="1"/>
  <c r="BP111" i="1"/>
  <c r="BN111" i="1"/>
  <c r="Y117" i="1"/>
  <c r="Z111" i="1"/>
  <c r="Z117" i="1" s="1"/>
  <c r="J9" i="1"/>
  <c r="BN131" i="1"/>
  <c r="Z131" i="1"/>
  <c r="BP131" i="1"/>
  <c r="BN27" i="1"/>
  <c r="Y685" i="1" s="1"/>
  <c r="Y687" i="1" s="1"/>
  <c r="BN32" i="1"/>
  <c r="BN48" i="1"/>
  <c r="D694" i="1"/>
  <c r="Z62" i="1"/>
  <c r="Z66" i="1"/>
  <c r="Y70" i="1"/>
  <c r="Z75" i="1"/>
  <c r="Z86" i="1"/>
  <c r="Z89" i="1"/>
  <c r="Y96" i="1"/>
  <c r="BP89" i="1"/>
  <c r="BN90" i="1"/>
  <c r="Z98" i="1"/>
  <c r="Z101" i="1" s="1"/>
  <c r="Y101" i="1"/>
  <c r="BP98" i="1"/>
  <c r="BN107" i="1"/>
  <c r="Z107" i="1"/>
  <c r="Z108" i="1" s="1"/>
  <c r="Y108" i="1"/>
  <c r="BP107" i="1"/>
  <c r="Y127" i="1"/>
  <c r="Z53" i="1"/>
  <c r="Y59" i="1"/>
  <c r="Z56" i="1"/>
  <c r="Z58" i="1" s="1"/>
  <c r="BP56" i="1"/>
  <c r="BP67" i="1"/>
  <c r="BP99" i="1"/>
  <c r="B694" i="1"/>
  <c r="BP27" i="1"/>
  <c r="Y686" i="1" s="1"/>
  <c r="BP48" i="1"/>
  <c r="BN62" i="1"/>
  <c r="BP63" i="1"/>
  <c r="Z65" i="1"/>
  <c r="BP65" i="1"/>
  <c r="BN66" i="1"/>
  <c r="Y71" i="1"/>
  <c r="Y684" i="1" s="1"/>
  <c r="Z74" i="1"/>
  <c r="BN89" i="1"/>
  <c r="BN98" i="1"/>
  <c r="Y133" i="1"/>
  <c r="BN139" i="1"/>
  <c r="Z139" i="1"/>
  <c r="Z143" i="1" s="1"/>
  <c r="BP139" i="1"/>
  <c r="Y143" i="1"/>
  <c r="F9" i="1"/>
  <c r="X684" i="1"/>
  <c r="BN56" i="1"/>
  <c r="BP75" i="1"/>
  <c r="Y102" i="1"/>
  <c r="F694" i="1"/>
  <c r="Z133" i="1"/>
  <c r="X685" i="1"/>
  <c r="X687" i="1" s="1"/>
  <c r="Y58" i="1"/>
  <c r="Z73" i="1"/>
  <c r="Z77" i="1" s="1"/>
  <c r="BP73" i="1"/>
  <c r="Y77" i="1"/>
  <c r="Y688" i="1" s="1"/>
  <c r="BN74" i="1"/>
  <c r="Y86" i="1"/>
  <c r="Z91" i="1"/>
  <c r="Y95" i="1"/>
  <c r="Z126" i="1"/>
  <c r="Y201" i="1"/>
  <c r="Y238" i="1"/>
  <c r="Y258" i="1"/>
  <c r="Y311" i="1"/>
  <c r="Y349" i="1"/>
  <c r="Y364" i="1"/>
  <c r="Z374" i="1"/>
  <c r="Y381" i="1"/>
  <c r="BP374" i="1"/>
  <c r="BN375" i="1"/>
  <c r="Z422" i="1"/>
  <c r="BP422" i="1"/>
  <c r="BN422" i="1"/>
  <c r="Z487" i="1"/>
  <c r="BP487" i="1"/>
  <c r="BN487" i="1"/>
  <c r="Z557" i="1"/>
  <c r="BP557" i="1"/>
  <c r="BN557" i="1"/>
  <c r="BN121" i="1"/>
  <c r="Y126" i="1"/>
  <c r="BN129" i="1"/>
  <c r="BP147" i="1"/>
  <c r="Z159" i="1"/>
  <c r="Z175" i="1"/>
  <c r="Z179" i="1" s="1"/>
  <c r="Z183" i="1"/>
  <c r="BP189" i="1"/>
  <c r="Z193" i="1"/>
  <c r="BP197" i="1"/>
  <c r="BP206" i="1"/>
  <c r="Z210" i="1"/>
  <c r="Z212" i="1" s="1"/>
  <c r="Y213" i="1"/>
  <c r="Z218" i="1"/>
  <c r="Z223" i="1" s="1"/>
  <c r="BP222" i="1"/>
  <c r="Z226" i="1"/>
  <c r="BP230" i="1"/>
  <c r="Z234" i="1"/>
  <c r="Z241" i="1"/>
  <c r="Z246" i="1" s="1"/>
  <c r="BP245" i="1"/>
  <c r="Z250" i="1"/>
  <c r="BP254" i="1"/>
  <c r="BP263" i="1"/>
  <c r="Z267" i="1"/>
  <c r="BP280" i="1"/>
  <c r="Z284" i="1"/>
  <c r="BP288" i="1"/>
  <c r="Z293" i="1"/>
  <c r="Z294" i="1" s="1"/>
  <c r="BP298" i="1"/>
  <c r="Y301" i="1"/>
  <c r="BP307" i="1"/>
  <c r="S694" i="1"/>
  <c r="Z337" i="1"/>
  <c r="Z338" i="1" s="1"/>
  <c r="BP342" i="1"/>
  <c r="Z346" i="1"/>
  <c r="Z348" i="1" s="1"/>
  <c r="Z359" i="1"/>
  <c r="BP367" i="1"/>
  <c r="Z452" i="1"/>
  <c r="BP452" i="1"/>
  <c r="BN452" i="1"/>
  <c r="Z539" i="1"/>
  <c r="BP539" i="1"/>
  <c r="BN539" i="1"/>
  <c r="BP106" i="1"/>
  <c r="BP114" i="1"/>
  <c r="BP122" i="1"/>
  <c r="BP130" i="1"/>
  <c r="BN136" i="1"/>
  <c r="BP138" i="1"/>
  <c r="BP146" i="1"/>
  <c r="BP154" i="1"/>
  <c r="Z158" i="1"/>
  <c r="BP178" i="1"/>
  <c r="Z182" i="1"/>
  <c r="BP196" i="1"/>
  <c r="BP221" i="1"/>
  <c r="BP229" i="1"/>
  <c r="BP244" i="1"/>
  <c r="BP253" i="1"/>
  <c r="Z257" i="1"/>
  <c r="BP262" i="1"/>
  <c r="BP270" i="1"/>
  <c r="BP279" i="1"/>
  <c r="BP287" i="1"/>
  <c r="Y295" i="1"/>
  <c r="BP306" i="1"/>
  <c r="BP315" i="1"/>
  <c r="BP323" i="1"/>
  <c r="BP332" i="1"/>
  <c r="Y339" i="1"/>
  <c r="Z363" i="1"/>
  <c r="BN374" i="1"/>
  <c r="Y380" i="1"/>
  <c r="Z475" i="1"/>
  <c r="Z476" i="1" s="1"/>
  <c r="Y476" i="1"/>
  <c r="BP475" i="1"/>
  <c r="BN475" i="1"/>
  <c r="Y694" i="1"/>
  <c r="Y477" i="1"/>
  <c r="Y500" i="1"/>
  <c r="Z586" i="1"/>
  <c r="BP586" i="1"/>
  <c r="BN586" i="1"/>
  <c r="Z623" i="1"/>
  <c r="Y629" i="1"/>
  <c r="BP623" i="1"/>
  <c r="BN623" i="1"/>
  <c r="Y148" i="1"/>
  <c r="BN159" i="1"/>
  <c r="Y167" i="1"/>
  <c r="BN175" i="1"/>
  <c r="BN183" i="1"/>
  <c r="Y190" i="1"/>
  <c r="BN193" i="1"/>
  <c r="Y202" i="1"/>
  <c r="Y207" i="1"/>
  <c r="BN210" i="1"/>
  <c r="BN218" i="1"/>
  <c r="Y223" i="1"/>
  <c r="BN226" i="1"/>
  <c r="BN234" i="1"/>
  <c r="BN241" i="1"/>
  <c r="Y246" i="1"/>
  <c r="BN250" i="1"/>
  <c r="Y259" i="1"/>
  <c r="BN267" i="1"/>
  <c r="BN284" i="1"/>
  <c r="BN293" i="1"/>
  <c r="Y312" i="1"/>
  <c r="BN337" i="1"/>
  <c r="BN346" i="1"/>
  <c r="BN359" i="1"/>
  <c r="Z436" i="1"/>
  <c r="Y437" i="1"/>
  <c r="BP436" i="1"/>
  <c r="BN436" i="1"/>
  <c r="Z601" i="1"/>
  <c r="Z603" i="1" s="1"/>
  <c r="Y603" i="1"/>
  <c r="BP601" i="1"/>
  <c r="BN601" i="1"/>
  <c r="Y302" i="1"/>
  <c r="T694" i="1"/>
  <c r="Z357" i="1"/>
  <c r="BP362" i="1"/>
  <c r="Z362" i="1"/>
  <c r="Y541" i="1"/>
  <c r="Y542" i="1"/>
  <c r="Y647" i="1"/>
  <c r="Y134" i="1"/>
  <c r="Z147" i="1"/>
  <c r="BP159" i="1"/>
  <c r="H694" i="1"/>
  <c r="BP175" i="1"/>
  <c r="BP183" i="1"/>
  <c r="Z189" i="1"/>
  <c r="Z190" i="1" s="1"/>
  <c r="Z197" i="1"/>
  <c r="J694" i="1"/>
  <c r="Z206" i="1"/>
  <c r="BP210" i="1"/>
  <c r="Z222" i="1"/>
  <c r="BP226" i="1"/>
  <c r="Z230" i="1"/>
  <c r="Z245" i="1"/>
  <c r="BP250" i="1"/>
  <c r="Z254" i="1"/>
  <c r="L694" i="1"/>
  <c r="Z263" i="1"/>
  <c r="M694" i="1"/>
  <c r="Z280" i="1"/>
  <c r="Z288" i="1"/>
  <c r="BP293" i="1"/>
  <c r="Z298" i="1"/>
  <c r="Z301" i="1" s="1"/>
  <c r="Z307" i="1"/>
  <c r="Z311" i="1" s="1"/>
  <c r="BP337" i="1"/>
  <c r="Z342" i="1"/>
  <c r="Z343" i="1" s="1"/>
  <c r="BP346" i="1"/>
  <c r="U694" i="1"/>
  <c r="Y365" i="1"/>
  <c r="BN356" i="1"/>
  <c r="Y388" i="1"/>
  <c r="BP383" i="1"/>
  <c r="Y387" i="1"/>
  <c r="Y433" i="1"/>
  <c r="Z430" i="1"/>
  <c r="Z432" i="1" s="1"/>
  <c r="Y432" i="1"/>
  <c r="BP430" i="1"/>
  <c r="BN430" i="1"/>
  <c r="Y511" i="1"/>
  <c r="Z508" i="1"/>
  <c r="Z510" i="1" s="1"/>
  <c r="Y510" i="1"/>
  <c r="BP508" i="1"/>
  <c r="BN508" i="1"/>
  <c r="Z646" i="1"/>
  <c r="Y646" i="1"/>
  <c r="Z642" i="1"/>
  <c r="BP642" i="1"/>
  <c r="BN642" i="1"/>
  <c r="Z661" i="1"/>
  <c r="Z664" i="1" s="1"/>
  <c r="Y665" i="1"/>
  <c r="BP661" i="1"/>
  <c r="Y664" i="1"/>
  <c r="BN661" i="1"/>
  <c r="O694" i="1"/>
  <c r="C694" i="1"/>
  <c r="E694" i="1"/>
  <c r="Y109" i="1"/>
  <c r="Z146" i="1"/>
  <c r="Z148" i="1" s="1"/>
  <c r="Z170" i="1"/>
  <c r="Z171" i="1" s="1"/>
  <c r="Y191" i="1"/>
  <c r="Z205" i="1"/>
  <c r="Z207" i="1" s="1"/>
  <c r="Y208" i="1"/>
  <c r="BN215" i="1"/>
  <c r="Z262" i="1"/>
  <c r="Z271" i="1" s="1"/>
  <c r="Z279" i="1"/>
  <c r="Z289" i="1" s="1"/>
  <c r="Y290" i="1"/>
  <c r="Q694" i="1"/>
  <c r="Z315" i="1"/>
  <c r="Z316" i="1" s="1"/>
  <c r="Z323" i="1"/>
  <c r="Z324" i="1" s="1"/>
  <c r="BP328" i="1"/>
  <c r="Z332" i="1"/>
  <c r="Z333" i="1" s="1"/>
  <c r="Y344" i="1"/>
  <c r="Z356" i="1"/>
  <c r="Z364" i="1" s="1"/>
  <c r="BN362" i="1"/>
  <c r="Z375" i="1"/>
  <c r="Z383" i="1"/>
  <c r="Z404" i="1"/>
  <c r="Z405" i="1" s="1"/>
  <c r="V694" i="1"/>
  <c r="Y405" i="1"/>
  <c r="BP404" i="1"/>
  <c r="BN404" i="1"/>
  <c r="Y406" i="1"/>
  <c r="Z493" i="1"/>
  <c r="BP493" i="1"/>
  <c r="BN493" i="1"/>
  <c r="AC694" i="1"/>
  <c r="Z563" i="1"/>
  <c r="BP563" i="1"/>
  <c r="BN563" i="1"/>
  <c r="Z627" i="1"/>
  <c r="Z629" i="1" s="1"/>
  <c r="BP627" i="1"/>
  <c r="BN627" i="1"/>
  <c r="W694" i="1"/>
  <c r="G694" i="1"/>
  <c r="Y156" i="1"/>
  <c r="BN189" i="1"/>
  <c r="Y272" i="1"/>
  <c r="BN298" i="1"/>
  <c r="Y317" i="1"/>
  <c r="BN342" i="1"/>
  <c r="BP351" i="1"/>
  <c r="BN367" i="1"/>
  <c r="Z523" i="1"/>
  <c r="Z673" i="1"/>
  <c r="Z674" i="1" s="1"/>
  <c r="Y674" i="1"/>
  <c r="BP673" i="1"/>
  <c r="BN673" i="1"/>
  <c r="Y675" i="1"/>
  <c r="AE694" i="1"/>
  <c r="BN423" i="1"/>
  <c r="BN431" i="1"/>
  <c r="Y438" i="1"/>
  <c r="BN445" i="1"/>
  <c r="Y454" i="1"/>
  <c r="Z465" i="1"/>
  <c r="Z480" i="1"/>
  <c r="BN481" i="1"/>
  <c r="Z486" i="1"/>
  <c r="BN488" i="1"/>
  <c r="BN494" i="1"/>
  <c r="Z499" i="1"/>
  <c r="BN509" i="1"/>
  <c r="Y515" i="1"/>
  <c r="Z522" i="1"/>
  <c r="Z530" i="1"/>
  <c r="Z531" i="1" s="1"/>
  <c r="Z538" i="1"/>
  <c r="Z556" i="1"/>
  <c r="BN558" i="1"/>
  <c r="BN569" i="1"/>
  <c r="Z580" i="1"/>
  <c r="BN581" i="1"/>
  <c r="BN587" i="1"/>
  <c r="Z608" i="1"/>
  <c r="Z609" i="1" s="1"/>
  <c r="BN616" i="1"/>
  <c r="Z632" i="1"/>
  <c r="Z636" i="1" s="1"/>
  <c r="BN633" i="1"/>
  <c r="Y636" i="1"/>
  <c r="Z651" i="1"/>
  <c r="BN652" i="1"/>
  <c r="Z655" i="1"/>
  <c r="BN656" i="1"/>
  <c r="BN668" i="1"/>
  <c r="Y678" i="1"/>
  <c r="Z393" i="1"/>
  <c r="Z410" i="1"/>
  <c r="Z420" i="1"/>
  <c r="Y427" i="1"/>
  <c r="Z435" i="1"/>
  <c r="Z450" i="1"/>
  <c r="Z464" i="1"/>
  <c r="Z485" i="1"/>
  <c r="Z492" i="1"/>
  <c r="Z498" i="1"/>
  <c r="Y501" i="1"/>
  <c r="Z521" i="1"/>
  <c r="Y524" i="1"/>
  <c r="Y532" i="1"/>
  <c r="Z537" i="1"/>
  <c r="Z541" i="1" s="1"/>
  <c r="Z545" i="1"/>
  <c r="Z546" i="1" s="1"/>
  <c r="Z555" i="1"/>
  <c r="Z562" i="1"/>
  <c r="Y566" i="1"/>
  <c r="Y598" i="1"/>
  <c r="Y610" i="1"/>
  <c r="BP639" i="1"/>
  <c r="BP681" i="1"/>
  <c r="Z694" i="1"/>
  <c r="Z379" i="1"/>
  <c r="Z386" i="1"/>
  <c r="Z392" i="1"/>
  <c r="Y395" i="1"/>
  <c r="Z409" i="1"/>
  <c r="Y412" i="1"/>
  <c r="Z419" i="1"/>
  <c r="Z440" i="1"/>
  <c r="Z441" i="1" s="1"/>
  <c r="BP445" i="1"/>
  <c r="Z449" i="1"/>
  <c r="Z453" i="1" s="1"/>
  <c r="BN451" i="1"/>
  <c r="Z457" i="1"/>
  <c r="Z463" i="1"/>
  <c r="Z466" i="1" s="1"/>
  <c r="BN465" i="1"/>
  <c r="Z479" i="1"/>
  <c r="BN480" i="1"/>
  <c r="BN486" i="1"/>
  <c r="Z491" i="1"/>
  <c r="BN499" i="1"/>
  <c r="Z514" i="1"/>
  <c r="Z515" i="1" s="1"/>
  <c r="Z520" i="1"/>
  <c r="BN522" i="1"/>
  <c r="BN530" i="1"/>
  <c r="BN538" i="1"/>
  <c r="Y547" i="1"/>
  <c r="Z554" i="1"/>
  <c r="Z566" i="1" s="1"/>
  <c r="BN556" i="1"/>
  <c r="Z561" i="1"/>
  <c r="BP569" i="1"/>
  <c r="Z572" i="1"/>
  <c r="Z574" i="1" s="1"/>
  <c r="Y575" i="1"/>
  <c r="BN580" i="1"/>
  <c r="Z584" i="1"/>
  <c r="Z590" i="1"/>
  <c r="Y593" i="1"/>
  <c r="BN608" i="1"/>
  <c r="BP616" i="1"/>
  <c r="BN632" i="1"/>
  <c r="Z650" i="1"/>
  <c r="Z657" i="1" s="1"/>
  <c r="BN651" i="1"/>
  <c r="BN655" i="1"/>
  <c r="BP668" i="1"/>
  <c r="Y670" i="1"/>
  <c r="Z677" i="1"/>
  <c r="Z678" i="1" s="1"/>
  <c r="AA694" i="1"/>
  <c r="Z370" i="1"/>
  <c r="Z371" i="1" s="1"/>
  <c r="Z378" i="1"/>
  <c r="Z385" i="1"/>
  <c r="Z391" i="1"/>
  <c r="Z394" i="1" s="1"/>
  <c r="Z399" i="1"/>
  <c r="Z400" i="1" s="1"/>
  <c r="Z408" i="1"/>
  <c r="Z418" i="1"/>
  <c r="Z427" i="1" s="1"/>
  <c r="Z426" i="1"/>
  <c r="Y442" i="1"/>
  <c r="Z456" i="1"/>
  <c r="Z458" i="1" s="1"/>
  <c r="Z469" i="1"/>
  <c r="Z470" i="1" s="1"/>
  <c r="Z504" i="1"/>
  <c r="Z505" i="1" s="1"/>
  <c r="Y516" i="1"/>
  <c r="BN545" i="1"/>
  <c r="Y637" i="1"/>
  <c r="Y679" i="1"/>
  <c r="Y401" i="1"/>
  <c r="Y428" i="1"/>
  <c r="Y567" i="1"/>
  <c r="Z577" i="1"/>
  <c r="Z592" i="1" s="1"/>
  <c r="BP608" i="1"/>
  <c r="Y617" i="1"/>
  <c r="BP651" i="1"/>
  <c r="Y453" i="1"/>
  <c r="Y671" i="1"/>
  <c r="BN390" i="1"/>
  <c r="BP408" i="1"/>
  <c r="Z437" i="1" l="1"/>
  <c r="Z184" i="1"/>
  <c r="Z70" i="1"/>
  <c r="Z689" i="1" s="1"/>
  <c r="Z258" i="1"/>
  <c r="Z411" i="1"/>
  <c r="Z160" i="1"/>
  <c r="Z380" i="1"/>
  <c r="Z95" i="1"/>
  <c r="Z387" i="1"/>
  <c r="Z201" i="1"/>
  <c r="Z500" i="1"/>
  <c r="Z23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<sst xmlns="http://schemas.openxmlformats.org/spreadsheetml/2006/main" count="3252" uniqueCount="1115">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</sst>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0.45833333333333331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0</v>
      </c>
      <c r="Y48" s="79">
        <f t="shared" si="6"/>
        <v>0</v>
      </c>
      <c r="Z48" s="80" t="str">
        <f>IFERROR(IF(Y48=0,"",ROUNDUP(Y48/H48,0)*0.02175),"")</f>
        <v/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0</v>
      </c>
      <c r="BN48" s="84">
        <f t="shared" si="8"/>
        <v>0</v>
      </c>
      <c r="BO48" s="84">
        <f t="shared" si="9"/>
        <v>0</v>
      </c>
      <c r="BP48" s="84">
        <f t="shared" si="10"/>
        <v>0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528</v>
      </c>
      <c r="Y49" s="79">
        <f t="shared" si="6"/>
        <v>537.59999999999991</v>
      </c>
      <c r="Z49" s="80">
        <f>IFERROR(IF(Y49=0,"",ROUNDUP(Y49/H49,0)*0.02175),"")</f>
        <v>1.044</v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550.62857142857149</v>
      </c>
      <c r="BN49" s="84">
        <f t="shared" si="8"/>
        <v>560.63999999999987</v>
      </c>
      <c r="BO49" s="84">
        <f t="shared" si="9"/>
        <v>0.84183673469387754</v>
      </c>
      <c r="BP49" s="84">
        <f t="shared" si="10"/>
        <v>0.85714285714285698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11</v>
      </c>
      <c r="Y50" s="79">
        <f t="shared" si="6"/>
        <v>11.100000000000001</v>
      </c>
      <c r="Z50" s="80">
        <f>IFERROR(IF(Y50=0,"",ROUNDUP(Y50/H50,0)*0.00902),"")</f>
        <v>2.7060000000000001E-2</v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11.624324324324325</v>
      </c>
      <c r="BN50" s="84">
        <f t="shared" si="8"/>
        <v>11.730000000000002</v>
      </c>
      <c r="BO50" s="84">
        <f t="shared" si="9"/>
        <v>2.2522522522522521E-2</v>
      </c>
      <c r="BP50" s="84">
        <f t="shared" si="10"/>
        <v>2.2727272727272731E-2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50.115830115830121</v>
      </c>
      <c r="Y53" s="88">
        <f>IFERROR(Y47/H47,"0")+IFERROR(Y48/H48,"0")+IFERROR(Y49/H49,"0")+IFERROR(Y50/H50,"0")+IFERROR(Y51/H51,"0")+IFERROR(Y52/H52,"0")</f>
        <v>50.999999999999993</v>
      </c>
      <c r="Z53" s="88">
        <f>IFERROR(IF(Z47="",0,Z47),"0")+IFERROR(IF(Z48="",0,Z48),"0")+IFERROR(IF(Z49="",0,Z49),"0")+IFERROR(IF(Z50="",0,Z50),"0")+IFERROR(IF(Z51="",0,Z51),"0")+IFERROR(IF(Z52="",0,Z52),"0")</f>
        <v>1.0710600000000001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539</v>
      </c>
      <c r="Y54" s="88">
        <f>IFERROR(SUM(Y47:Y52),"0")</f>
        <v>548.69999999999993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45</v>
      </c>
      <c r="Y64" s="79">
        <f t="shared" si="11"/>
        <v>54</v>
      </c>
      <c r="Z64" s="80">
        <f>IFERROR(IF(Y64=0,"",ROUNDUP(Y64/H64,0)*0.02175),"")</f>
        <v>0.10874999999999999</v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46.999999999999993</v>
      </c>
      <c r="BN64" s="84">
        <f t="shared" si="13"/>
        <v>56.4</v>
      </c>
      <c r="BO64" s="84">
        <f t="shared" si="14"/>
        <v>7.440476190476189E-2</v>
      </c>
      <c r="BP64" s="84">
        <f t="shared" si="15"/>
        <v>8.9285714285714274E-2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0</v>
      </c>
      <c r="Y67" s="79">
        <f t="shared" si="11"/>
        <v>0</v>
      </c>
      <c r="Z67" s="80" t="str">
        <f>IFERROR(IF(Y67=0,"",ROUNDUP(Y67/H67,0)*0.00902),"")</f>
        <v/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0</v>
      </c>
      <c r="BN67" s="84">
        <f t="shared" si="13"/>
        <v>0</v>
      </c>
      <c r="BO67" s="84">
        <f t="shared" si="14"/>
        <v>0</v>
      </c>
      <c r="BP67" s="84">
        <f t="shared" si="15"/>
        <v>0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4.1666666666666661</v>
      </c>
      <c r="Y70" s="88">
        <f>IFERROR(Y62/H62,"0")+IFERROR(Y63/H63,"0")+IFERROR(Y64/H64,"0")+IFERROR(Y65/H65,"0")+IFERROR(Y66/H66,"0")+IFERROR(Y67/H67,"0")+IFERROR(Y68/H68,"0")+IFERROR(Y69/H69,"0")</f>
        <v>5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0.10874999999999999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45</v>
      </c>
      <c r="Y71" s="88">
        <f>IFERROR(SUM(Y62:Y69),"0")</f>
        <v>54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271</v>
      </c>
      <c r="Y73" s="79">
        <f>IFERROR(IF(X73="",0,CEILING((X73/$H73),1)*$H73),"")</f>
        <v>280.8</v>
      </c>
      <c r="Z73" s="80">
        <f>IFERROR(IF(Y73=0,"",ROUNDUP(Y73/H73,0)*0.02175),"")</f>
        <v>0.5655</v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283.04444444444437</v>
      </c>
      <c r="BN73" s="84">
        <f>IFERROR(Y73*I73/H73,"0")</f>
        <v>293.27999999999997</v>
      </c>
      <c r="BO73" s="84">
        <f>IFERROR(1/J73*(X73/H73),"0")</f>
        <v>0.44808201058201053</v>
      </c>
      <c r="BP73" s="84">
        <f>IFERROR(1/J73*(Y73/H73),"0")</f>
        <v>0.46428571428571425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25.092592592592592</v>
      </c>
      <c r="Y77" s="88">
        <f>IFERROR(Y73/H73,"0")+IFERROR(Y74/H74,"0")+IFERROR(Y75/H75,"0")+IFERROR(Y76/H76,"0")</f>
        <v>26</v>
      </c>
      <c r="Z77" s="88">
        <f>IFERROR(IF(Z73="",0,Z73),"0")+IFERROR(IF(Z74="",0,Z74),"0")+IFERROR(IF(Z75="",0,Z75),"0")+IFERROR(IF(Z76="",0,Z76),"0")</f>
        <v>0.5655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271</v>
      </c>
      <c r="Y78" s="88">
        <f>IFERROR(SUM(Y73:Y76),"0")</f>
        <v>280.8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19</v>
      </c>
      <c r="Y84" s="79">
        <f t="shared" si="16"/>
        <v>19.8</v>
      </c>
      <c r="Z84" s="80">
        <f>IFERROR(IF(Y84=0,"",ROUNDUP(Y84/H84,0)*0.00502),"")</f>
        <v>5.5220000000000005E-2</v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20.055555555555557</v>
      </c>
      <c r="BN84" s="84">
        <f t="shared" si="18"/>
        <v>20.9</v>
      </c>
      <c r="BO84" s="84">
        <f t="shared" si="19"/>
        <v>4.5109211775878448E-2</v>
      </c>
      <c r="BP84" s="84">
        <f t="shared" si="20"/>
        <v>4.7008547008547015E-2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19</v>
      </c>
      <c r="Y85" s="79">
        <f t="shared" si="16"/>
        <v>19.8</v>
      </c>
      <c r="Z85" s="80">
        <f>IFERROR(IF(Y85=0,"",ROUNDUP(Y85/H85,0)*0.00502),"")</f>
        <v>5.5220000000000005E-2</v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20.055555555555557</v>
      </c>
      <c r="BN85" s="84">
        <f t="shared" si="18"/>
        <v>20.9</v>
      </c>
      <c r="BO85" s="84">
        <f t="shared" si="19"/>
        <v>4.5109211775878448E-2</v>
      </c>
      <c r="BP85" s="84">
        <f t="shared" si="20"/>
        <v>4.7008547008547015E-2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21.111111111111111</v>
      </c>
      <c r="Y86" s="88">
        <f>IFERROR(Y80/H80,"0")+IFERROR(Y81/H81,"0")+IFERROR(Y82/H82,"0")+IFERROR(Y83/H83,"0")+IFERROR(Y84/H84,"0")+IFERROR(Y85/H85,"0")</f>
        <v>22</v>
      </c>
      <c r="Z86" s="88">
        <f>IFERROR(IF(Z80="",0,Z80),"0")+IFERROR(IF(Z81="",0,Z81),"0")+IFERROR(IF(Z82="",0,Z82),"0")+IFERROR(IF(Z83="",0,Z83),"0")+IFERROR(IF(Z84="",0,Z84),"0")+IFERROR(IF(Z85="",0,Z85),"0")</f>
        <v>0.11044000000000001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38</v>
      </c>
      <c r="Y87" s="88">
        <f>IFERROR(SUM(Y80:Y85),"0")</f>
        <v>39.6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141</v>
      </c>
      <c r="Y90" s="79">
        <f t="shared" si="21"/>
        <v>142.80000000000001</v>
      </c>
      <c r="Z90" s="80">
        <f>IFERROR(IF(Y90=0,"",ROUNDUP(Y90/H90,0)*0.02175),"")</f>
        <v>0.36974999999999997</v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149.05714285714288</v>
      </c>
      <c r="BN90" s="84">
        <f t="shared" si="23"/>
        <v>150.96000000000004</v>
      </c>
      <c r="BO90" s="84">
        <f t="shared" si="24"/>
        <v>0.29974489795918363</v>
      </c>
      <c r="BP90" s="84">
        <f t="shared" si="25"/>
        <v>0.30357142857142855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16.785714285714285</v>
      </c>
      <c r="Y95" s="88">
        <f>IFERROR(Y89/H89,"0")+IFERROR(Y90/H90,"0")+IFERROR(Y91/H91,"0")+IFERROR(Y92/H92,"0")+IFERROR(Y93/H93,"0")+IFERROR(Y94/H94,"0")</f>
        <v>17</v>
      </c>
      <c r="Z95" s="88">
        <f>IFERROR(IF(Z89="",0,Z89),"0")+IFERROR(IF(Z90="",0,Z90),"0")+IFERROR(IF(Z91="",0,Z91),"0")+IFERROR(IF(Z92="",0,Z92),"0")+IFERROR(IF(Z93="",0,Z93),"0")+IFERROR(IF(Z94="",0,Z94),"0")</f>
        <v>0.36974999999999997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141</v>
      </c>
      <c r="Y96" s="88">
        <f>IFERROR(SUM(Y89:Y94),"0")</f>
        <v>142.80000000000001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0</v>
      </c>
      <c r="Y99" s="79">
        <f>IFERROR(IF(X99="",0,CEILING((X99/$H99),1)*$H99),"")</f>
        <v>0</v>
      </c>
      <c r="Z99" s="80" t="str">
        <f>IFERROR(IF(Y99=0,"",ROUNDUP(Y99/H99,0)*0.02175),"")</f>
        <v/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0</v>
      </c>
      <c r="BN99" s="84">
        <f>IFERROR(Y99*I99/H99,"0")</f>
        <v>0</v>
      </c>
      <c r="BO99" s="84">
        <f>IFERROR(1/J99*(X99/H99),"0")</f>
        <v>0</v>
      </c>
      <c r="BP99" s="84">
        <f>IFERROR(1/J99*(Y99/H99),"0")</f>
        <v>0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0</v>
      </c>
      <c r="Y101" s="88">
        <f>IFERROR(Y98/H98,"0")+IFERROR(Y99/H99,"0")+IFERROR(Y100/H100,"0")</f>
        <v>0</v>
      </c>
      <c r="Z101" s="88">
        <f>IFERROR(IF(Z98="",0,Z98),"0")+IFERROR(IF(Z99="",0,Z99),"0")+IFERROR(IF(Z100="",0,Z100),"0")</f>
        <v>0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0</v>
      </c>
      <c r="Y102" s="88">
        <f>IFERROR(SUM(Y98:Y100),"0")</f>
        <v>0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458</v>
      </c>
      <c r="Y105" s="79">
        <f>IFERROR(IF(X105="",0,CEILING((X105/$H105),1)*$H105),"")</f>
        <v>464.40000000000003</v>
      </c>
      <c r="Z105" s="80">
        <f>IFERROR(IF(Y105=0,"",ROUNDUP(Y105/H105,0)*0.02175),"")</f>
        <v>0.93524999999999991</v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478.3555555555555</v>
      </c>
      <c r="BN105" s="84">
        <f>IFERROR(Y105*I105/H105,"0")</f>
        <v>485.03999999999996</v>
      </c>
      <c r="BO105" s="84">
        <f>IFERROR(1/J105*(X105/H105),"0")</f>
        <v>0.75727513227513221</v>
      </c>
      <c r="BP105" s="84">
        <f>IFERROR(1/J105*(Y105/H105),"0")</f>
        <v>0.76785714285714279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78</v>
      </c>
      <c r="Y107" s="79">
        <f>IFERROR(IF(X107="",0,CEILING((X107/$H107),1)*$H107),"")</f>
        <v>81</v>
      </c>
      <c r="Z107" s="80">
        <f>IFERROR(IF(Y107=0,"",ROUNDUP(Y107/H107,0)*0.00902),"")</f>
        <v>0.16236</v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81.64</v>
      </c>
      <c r="BN107" s="84">
        <f>IFERROR(Y107*I107/H107,"0")</f>
        <v>84.78</v>
      </c>
      <c r="BO107" s="84">
        <f>IFERROR(1/J107*(X107/H107),"0")</f>
        <v>0.1313131313131313</v>
      </c>
      <c r="BP107" s="84">
        <f>IFERROR(1/J107*(Y107/H107),"0")</f>
        <v>0.13636363636363635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59.740740740740733</v>
      </c>
      <c r="Y108" s="88">
        <f>IFERROR(Y105/H105,"0")+IFERROR(Y106/H106,"0")+IFERROR(Y107/H107,"0")</f>
        <v>61</v>
      </c>
      <c r="Z108" s="88">
        <f>IFERROR(IF(Z105="",0,Z105),"0")+IFERROR(IF(Z106="",0,Z106),"0")+IFERROR(IF(Z107="",0,Z107),"0")</f>
        <v>1.09761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536</v>
      </c>
      <c r="Y109" s="88">
        <f>IFERROR(SUM(Y105:Y107),"0")</f>
        <v>545.40000000000009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540</v>
      </c>
      <c r="Y112" s="79">
        <f t="shared" si="26"/>
        <v>546</v>
      </c>
      <c r="Z112" s="80">
        <f>IFERROR(IF(Y112=0,"",ROUNDUP(Y112/H112,0)*0.02175),"")</f>
        <v>1.4137499999999998</v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576.25714285714287</v>
      </c>
      <c r="BN112" s="84">
        <f t="shared" si="28"/>
        <v>582.66</v>
      </c>
      <c r="BO112" s="84">
        <f t="shared" si="29"/>
        <v>1.1479591836734693</v>
      </c>
      <c r="BP112" s="84">
        <f t="shared" si="30"/>
        <v>1.1607142857142856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221</v>
      </c>
      <c r="Y113" s="79">
        <f t="shared" si="26"/>
        <v>221.4</v>
      </c>
      <c r="Z113" s="80">
        <f>IFERROR(IF(Y113=0,"",ROUNDUP(Y113/H113,0)*0.00651),"")</f>
        <v>0.53381999999999996</v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241.62666666666664</v>
      </c>
      <c r="BN113" s="84">
        <f t="shared" si="28"/>
        <v>242.06399999999999</v>
      </c>
      <c r="BO113" s="84">
        <f t="shared" si="29"/>
        <v>0.44973544973544977</v>
      </c>
      <c r="BP113" s="84">
        <f t="shared" si="30"/>
        <v>0.45054945054945056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226</v>
      </c>
      <c r="Y116" s="79">
        <f t="shared" si="26"/>
        <v>226.8</v>
      </c>
      <c r="Z116" s="80">
        <f>IFERROR(IF(Y116=0,"",ROUNDUP(Y116/H116,0)*0.00902),"")</f>
        <v>0.75768000000000002</v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250.10666666666665</v>
      </c>
      <c r="BN116" s="84">
        <f t="shared" si="28"/>
        <v>250.99199999999999</v>
      </c>
      <c r="BO116" s="84">
        <f t="shared" si="29"/>
        <v>0.63411896745230079</v>
      </c>
      <c r="BP116" s="84">
        <f t="shared" si="30"/>
        <v>0.63636363636363635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229.84126984126982</v>
      </c>
      <c r="Y117" s="88">
        <f>IFERROR(Y111/H111,"0")+IFERROR(Y112/H112,"0")+IFERROR(Y113/H113,"0")+IFERROR(Y114/H114,"0")+IFERROR(Y115/H115,"0")+IFERROR(Y116/H116,"0")</f>
        <v>231</v>
      </c>
      <c r="Z117" s="88">
        <f>IFERROR(IF(Z111="",0,Z111),"0")+IFERROR(IF(Z112="",0,Z112),"0")+IFERROR(IF(Z113="",0,Z113),"0")+IFERROR(IF(Z114="",0,Z114),"0")+IFERROR(IF(Z115="",0,Z115),"0")+IFERROR(IF(Z116="",0,Z116),"0")</f>
        <v>2.7052499999999999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987</v>
      </c>
      <c r="Y118" s="88">
        <f>IFERROR(SUM(Y111:Y116),"0")</f>
        <v>994.2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184</v>
      </c>
      <c r="Y122" s="79">
        <f>IFERROR(IF(X122="",0,CEILING((X122/$H122),1)*$H122),"")</f>
        <v>190.39999999999998</v>
      </c>
      <c r="Z122" s="80">
        <f>IFERROR(IF(Y122=0,"",ROUNDUP(Y122/H122,0)*0.02175),"")</f>
        <v>0.36974999999999997</v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191.8857142857143</v>
      </c>
      <c r="BN122" s="84">
        <f>IFERROR(Y122*I122/H122,"0")</f>
        <v>198.56</v>
      </c>
      <c r="BO122" s="84">
        <f>IFERROR(1/J122*(X122/H122),"0")</f>
        <v>0.29336734693877553</v>
      </c>
      <c r="BP122" s="84">
        <f>IFERROR(1/J122*(Y122/H122),"0")</f>
        <v>0.30357142857142855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0</v>
      </c>
      <c r="Y124" s="79">
        <f>IFERROR(IF(X124="",0,CEILING((X124/$H124),1)*$H124),"")</f>
        <v>0</v>
      </c>
      <c r="Z124" s="80" t="str">
        <f>IFERROR(IF(Y124=0,"",ROUNDUP(Y124/H124,0)*0.00902),"")</f>
        <v/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0</v>
      </c>
      <c r="BN124" s="84">
        <f>IFERROR(Y124*I124/H124,"0")</f>
        <v>0</v>
      </c>
      <c r="BO124" s="84">
        <f>IFERROR(1/J124*(X124/H124),"0")</f>
        <v>0</v>
      </c>
      <c r="BP124" s="84">
        <f>IFERROR(1/J124*(Y124/H124),"0")</f>
        <v>0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16.428571428571431</v>
      </c>
      <c r="Y126" s="88">
        <f>IFERROR(Y121/H121,"0")+IFERROR(Y122/H122,"0")+IFERROR(Y123/H123,"0")+IFERROR(Y124/H124,"0")+IFERROR(Y125/H125,"0")</f>
        <v>17</v>
      </c>
      <c r="Z126" s="88">
        <f>IFERROR(IF(Z121="",0,Z121),"0")+IFERROR(IF(Z122="",0,Z122),"0")+IFERROR(IF(Z123="",0,Z123),"0")+IFERROR(IF(Z124="",0,Z124),"0")+IFERROR(IF(Z125="",0,Z125),"0")</f>
        <v>0.36974999999999997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184</v>
      </c>
      <c r="Y127" s="88">
        <f>IFERROR(SUM(Y121:Y125),"0")</f>
        <v>190.39999999999998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216</v>
      </c>
      <c r="Y129" s="79">
        <f>IFERROR(IF(X129="",0,CEILING((X129/$H129),1)*$H129),"")</f>
        <v>216</v>
      </c>
      <c r="Z129" s="80">
        <f>IFERROR(IF(Y129=0,"",ROUNDUP(Y129/H129,0)*0.02175),"")</f>
        <v>0.43499999999999994</v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225.6</v>
      </c>
      <c r="BN129" s="84">
        <f>IFERROR(Y129*I129/H129,"0")</f>
        <v>225.6</v>
      </c>
      <c r="BO129" s="84">
        <f>IFERROR(1/J129*(X129/H129),"0")</f>
        <v>0.3571428571428571</v>
      </c>
      <c r="BP129" s="84">
        <f>IFERROR(1/J129*(Y129/H129),"0")</f>
        <v>0.3571428571428571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0</v>
      </c>
      <c r="Y132" s="79">
        <f>IFERROR(IF(X132="",0,CEILING((X132/$H132),1)*$H132),"")</f>
        <v>0</v>
      </c>
      <c r="Z132" s="80" t="str">
        <f>IFERROR(IF(Y132=0,"",ROUNDUP(Y132/H132,0)*0.00651),"")</f>
        <v/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0</v>
      </c>
      <c r="BN132" s="84">
        <f>IFERROR(Y132*I132/H132,"0")</f>
        <v>0</v>
      </c>
      <c r="BO132" s="84">
        <f>IFERROR(1/J132*(X132/H132),"0")</f>
        <v>0</v>
      </c>
      <c r="BP132" s="84">
        <f>IFERROR(1/J132*(Y132/H132),"0")</f>
        <v>0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20</v>
      </c>
      <c r="Y133" s="88">
        <f>IFERROR(Y129/H129,"0")+IFERROR(Y130/H130,"0")+IFERROR(Y131/H131,"0")+IFERROR(Y132/H132,"0")</f>
        <v>20</v>
      </c>
      <c r="Z133" s="88">
        <f>IFERROR(IF(Z129="",0,Z129),"0")+IFERROR(IF(Z130="",0,Z130),"0")+IFERROR(IF(Z131="",0,Z131),"0")+IFERROR(IF(Z132="",0,Z132),"0")</f>
        <v>0.43499999999999994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216</v>
      </c>
      <c r="Y134" s="88">
        <f>IFERROR(SUM(Y129:Y132),"0")</f>
        <v>216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0</v>
      </c>
      <c r="Y136" s="79">
        <f t="shared" ref="Y136:Y142" si="31">IFERROR(IF(X136="",0,CEILING((X136/$H136),1)*$H136),"")</f>
        <v>0</v>
      </c>
      <c r="Z136" s="80" t="str">
        <f>IFERROR(IF(Y136=0,"",ROUNDUP(Y136/H136,0)*0.02175),"")</f>
        <v/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0</v>
      </c>
      <c r="BN136" s="84">
        <f t="shared" ref="BN136:BN142" si="33">IFERROR(Y136*I136/H136,"0")</f>
        <v>0</v>
      </c>
      <c r="BO136" s="84">
        <f t="shared" ref="BO136:BO142" si="34">IFERROR(1/J136*(X136/H136),"0")</f>
        <v>0</v>
      </c>
      <c r="BP136" s="84">
        <f t="shared" ref="BP136:BP142" si="35">IFERROR(1/J136*(Y136/H136),"0")</f>
        <v>0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299</v>
      </c>
      <c r="Y140" s="79">
        <f t="shared" si="31"/>
        <v>299.70000000000005</v>
      </c>
      <c r="Z140" s="80">
        <f>IFERROR(IF(Y140=0,"",ROUNDUP(Y140/H140,0)*0.00651),"")</f>
        <v>0.72260999999999997</v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326.90666666666664</v>
      </c>
      <c r="BN140" s="84">
        <f t="shared" si="33"/>
        <v>327.67200000000003</v>
      </c>
      <c r="BO140" s="84">
        <f t="shared" si="34"/>
        <v>0.60846560846560849</v>
      </c>
      <c r="BP140" s="84">
        <f t="shared" si="35"/>
        <v>0.60989010989011005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110.74074074074073</v>
      </c>
      <c r="Y143" s="88">
        <f>IFERROR(Y136/H136,"0")+IFERROR(Y137/H137,"0")+IFERROR(Y138/H138,"0")+IFERROR(Y139/H139,"0")+IFERROR(Y140/H140,"0")+IFERROR(Y141/H141,"0")+IFERROR(Y142/H142,"0")</f>
        <v>111.00000000000001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0.72260999999999997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299</v>
      </c>
      <c r="Y144" s="88">
        <f>IFERROR(SUM(Y136:Y142),"0")</f>
        <v>299.70000000000005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17</v>
      </c>
      <c r="Y189" s="79">
        <f>IFERROR(IF(X189="",0,CEILING((X189/$H189),1)*$H189),"")</f>
        <v>17.82</v>
      </c>
      <c r="Z189" s="80">
        <f>IFERROR(IF(Y189=0,"",ROUNDUP(Y189/H189,0)*0.00502),"")</f>
        <v>4.5179999999999998E-2</v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17.858585858585858</v>
      </c>
      <c r="BN189" s="84">
        <f>IFERROR(Y189*I189/H189,"0")</f>
        <v>18.720000000000002</v>
      </c>
      <c r="BO189" s="84">
        <f>IFERROR(1/J189*(X189/H189),"0")</f>
        <v>3.6691703358370034E-2</v>
      </c>
      <c r="BP189" s="84">
        <f>IFERROR(1/J189*(Y189/H189),"0")</f>
        <v>3.8461538461538464E-2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8.5858585858585865</v>
      </c>
      <c r="Y190" s="88">
        <f>IFERROR(Y189/H189,"0")</f>
        <v>9</v>
      </c>
      <c r="Z190" s="88">
        <f>IFERROR(IF(Z189="",0,Z189),"0")</f>
        <v>4.5179999999999998E-2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17</v>
      </c>
      <c r="Y191" s="88">
        <f>IFERROR(SUM(Y189:Y189),"0")</f>
        <v>17.82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204</v>
      </c>
      <c r="Y193" s="79">
        <f t="shared" ref="Y193:Y200" si="36">IFERROR(IF(X193="",0,CEILING((X193/$H193),1)*$H193),"")</f>
        <v>205.8</v>
      </c>
      <c r="Z193" s="80">
        <f>IFERROR(IF(Y193=0,"",ROUNDUP(Y193/H193,0)*0.00902),"")</f>
        <v>0.44198000000000004</v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217.1142857142857</v>
      </c>
      <c r="BN193" s="84">
        <f t="shared" ref="BN193:BN200" si="38">IFERROR(Y193*I193/H193,"0")</f>
        <v>219.03</v>
      </c>
      <c r="BO193" s="84">
        <f t="shared" ref="BO193:BO200" si="39">IFERROR(1/J193*(X193/H193),"0")</f>
        <v>0.36796536796536794</v>
      </c>
      <c r="BP193" s="84">
        <f t="shared" ref="BP193:BP200" si="40">IFERROR(1/J193*(Y193/H193),"0")</f>
        <v>0.37121212121212122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325</v>
      </c>
      <c r="Y195" s="79">
        <f t="shared" si="36"/>
        <v>327.60000000000002</v>
      </c>
      <c r="Z195" s="80">
        <f>IFERROR(IF(Y195=0,"",ROUNDUP(Y195/H195,0)*0.00902),"")</f>
        <v>0.70355999999999996</v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341.25</v>
      </c>
      <c r="BN195" s="84">
        <f t="shared" si="38"/>
        <v>343.98</v>
      </c>
      <c r="BO195" s="84">
        <f t="shared" si="39"/>
        <v>0.5862193362193362</v>
      </c>
      <c r="BP195" s="84">
        <f t="shared" si="40"/>
        <v>0.59090909090909094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0</v>
      </c>
      <c r="Y196" s="79">
        <f t="shared" si="36"/>
        <v>0</v>
      </c>
      <c r="Z196" s="80" t="str">
        <f>IFERROR(IF(Y196=0,"",ROUNDUP(Y196/H196,0)*0.00502),"")</f>
        <v/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0</v>
      </c>
      <c r="BN196" s="84">
        <f t="shared" si="38"/>
        <v>0</v>
      </c>
      <c r="BO196" s="84">
        <f t="shared" si="39"/>
        <v>0</v>
      </c>
      <c r="BP196" s="84">
        <f t="shared" si="40"/>
        <v>0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217</v>
      </c>
      <c r="Y198" s="79">
        <f t="shared" si="36"/>
        <v>218.4</v>
      </c>
      <c r="Z198" s="80">
        <f>IFERROR(IF(Y198=0,"",ROUNDUP(Y198/H198,0)*0.00502),"")</f>
        <v>0.52207999999999999</v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227.33333333333334</v>
      </c>
      <c r="BN198" s="84">
        <f t="shared" si="38"/>
        <v>228.80000000000004</v>
      </c>
      <c r="BO198" s="84">
        <f t="shared" si="39"/>
        <v>0.44159544159544162</v>
      </c>
      <c r="BP198" s="84">
        <f t="shared" si="40"/>
        <v>0.44444444444444448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229.28571428571428</v>
      </c>
      <c r="Y201" s="88">
        <f>IFERROR(Y193/H193,"0")+IFERROR(Y194/H194,"0")+IFERROR(Y195/H195,"0")+IFERROR(Y196/H196,"0")+IFERROR(Y197/H197,"0")+IFERROR(Y198/H198,"0")+IFERROR(Y199/H199,"0")+IFERROR(Y200/H200,"0")</f>
        <v>231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1.6676199999999999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746</v>
      </c>
      <c r="Y202" s="88">
        <f>IFERROR(SUM(Y193:Y200),"0")</f>
        <v>751.80000000000007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13</v>
      </c>
      <c r="Y211" s="79">
        <f>IFERROR(IF(X211="",0,CEILING((X211/$H211),1)*$H211),"")</f>
        <v>14.700000000000001</v>
      </c>
      <c r="Z211" s="80">
        <f>IFERROR(IF(Y211=0,"",ROUNDUP(Y211/H211,0)*0.00651),"")</f>
        <v>4.5569999999999999E-2</v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14.114285714285712</v>
      </c>
      <c r="BN211" s="84">
        <f>IFERROR(Y211*I211/H211,"0")</f>
        <v>15.959999999999999</v>
      </c>
      <c r="BO211" s="84">
        <f>IFERROR(1/J211*(X211/H211),"0")</f>
        <v>3.4013605442176867E-2</v>
      </c>
      <c r="BP211" s="84">
        <f>IFERROR(1/J211*(Y211/H211),"0")</f>
        <v>3.8461538461538464E-2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6.1904761904761898</v>
      </c>
      <c r="Y212" s="88">
        <f>IFERROR(Y210/H210,"0")+IFERROR(Y211/H211,"0")</f>
        <v>7</v>
      </c>
      <c r="Z212" s="88">
        <f>IFERROR(IF(Z210="",0,Z210),"0")+IFERROR(IF(Z211="",0,Z211),"0")</f>
        <v>4.5569999999999999E-2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13</v>
      </c>
      <c r="Y213" s="88">
        <f>IFERROR(SUM(Y210:Y211),"0")</f>
        <v>14.700000000000001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500</v>
      </c>
      <c r="Y215" s="79">
        <f t="shared" ref="Y215:Y222" si="41">IFERROR(IF(X215="",0,CEILING((X215/$H215),1)*$H215),"")</f>
        <v>502.20000000000005</v>
      </c>
      <c r="Z215" s="80">
        <f>IFERROR(IF(Y215=0,"",ROUNDUP(Y215/H215,0)*0.00902),"")</f>
        <v>0.83886000000000005</v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519.44444444444446</v>
      </c>
      <c r="BN215" s="84">
        <f t="shared" ref="BN215:BN222" si="43">IFERROR(Y215*I215/H215,"0")</f>
        <v>521.73</v>
      </c>
      <c r="BO215" s="84">
        <f t="shared" ref="BO215:BO222" si="44">IFERROR(1/J215*(X215/H215),"0")</f>
        <v>0.70145903479236804</v>
      </c>
      <c r="BP215" s="84">
        <f t="shared" ref="BP215:BP222" si="45">IFERROR(1/J215*(Y215/H215),"0")</f>
        <v>0.70454545454545459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361</v>
      </c>
      <c r="Y216" s="79">
        <f t="shared" si="41"/>
        <v>361.8</v>
      </c>
      <c r="Z216" s="80">
        <f>IFERROR(IF(Y216=0,"",ROUNDUP(Y216/H216,0)*0.00902),"")</f>
        <v>0.60433999999999999</v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375.03888888888889</v>
      </c>
      <c r="BN216" s="84">
        <f t="shared" si="43"/>
        <v>375.87</v>
      </c>
      <c r="BO216" s="84">
        <f t="shared" si="44"/>
        <v>0.50645342312008979</v>
      </c>
      <c r="BP216" s="84">
        <f t="shared" si="45"/>
        <v>0.50757575757575757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360</v>
      </c>
      <c r="Y218" s="79">
        <f t="shared" si="41"/>
        <v>361.8</v>
      </c>
      <c r="Z218" s="80">
        <f>IFERROR(IF(Y218=0,"",ROUNDUP(Y218/H218,0)*0.00902),"")</f>
        <v>0.60433999999999999</v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374</v>
      </c>
      <c r="BN218" s="84">
        <f t="shared" si="43"/>
        <v>375.87</v>
      </c>
      <c r="BO218" s="84">
        <f t="shared" si="44"/>
        <v>0.50505050505050497</v>
      </c>
      <c r="BP218" s="84">
        <f t="shared" si="45"/>
        <v>0.50757575757575757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99</v>
      </c>
      <c r="Y219" s="79">
        <f t="shared" si="41"/>
        <v>99</v>
      </c>
      <c r="Z219" s="80">
        <f>IFERROR(IF(Y219=0,"",ROUNDUP(Y219/H219,0)*0.00502),"")</f>
        <v>0.27610000000000001</v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106.14999999999999</v>
      </c>
      <c r="BN219" s="84">
        <f t="shared" si="43"/>
        <v>106.14999999999999</v>
      </c>
      <c r="BO219" s="84">
        <f t="shared" si="44"/>
        <v>0.23504273504273507</v>
      </c>
      <c r="BP219" s="84">
        <f t="shared" si="45"/>
        <v>0.23504273504273507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55</v>
      </c>
      <c r="Y220" s="79">
        <f t="shared" si="41"/>
        <v>55.800000000000004</v>
      </c>
      <c r="Z220" s="80">
        <f>IFERROR(IF(Y220=0,"",ROUNDUP(Y220/H220,0)*0.00502),"")</f>
        <v>0.15562000000000001</v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58.055555555555557</v>
      </c>
      <c r="BN220" s="84">
        <f t="shared" si="43"/>
        <v>58.900000000000006</v>
      </c>
      <c r="BO220" s="84">
        <f t="shared" si="44"/>
        <v>0.13057929724596393</v>
      </c>
      <c r="BP220" s="84">
        <f t="shared" si="45"/>
        <v>0.13247863247863248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60</v>
      </c>
      <c r="Y222" s="79">
        <f t="shared" si="41"/>
        <v>61.2</v>
      </c>
      <c r="Z222" s="80">
        <f>IFERROR(IF(Y222=0,"",ROUNDUP(Y222/H222,0)*0.00502),"")</f>
        <v>0.17068</v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63.333333333333329</v>
      </c>
      <c r="BN222" s="84">
        <f t="shared" si="43"/>
        <v>64.599999999999994</v>
      </c>
      <c r="BO222" s="84">
        <f t="shared" si="44"/>
        <v>0.14245014245014248</v>
      </c>
      <c r="BP222" s="84">
        <f t="shared" si="45"/>
        <v>0.14529914529914531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344.99999999999994</v>
      </c>
      <c r="Y223" s="88">
        <f>IFERROR(Y215/H215,"0")+IFERROR(Y216/H216,"0")+IFERROR(Y217/H217,"0")+IFERROR(Y218/H218,"0")+IFERROR(Y219/H219,"0")+IFERROR(Y220/H220,"0")+IFERROR(Y221/H221,"0")+IFERROR(Y222/H222,"0")</f>
        <v>347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2.64994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1435</v>
      </c>
      <c r="Y224" s="88">
        <f>IFERROR(SUM(Y215:Y222),"0")</f>
        <v>1441.8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375</v>
      </c>
      <c r="Y227" s="79">
        <f t="shared" si="46"/>
        <v>382.2</v>
      </c>
      <c r="Z227" s="80">
        <f>IFERROR(IF(Y227=0,"",ROUNDUP(Y227/H227,0)*0.02175),"")</f>
        <v>1.06575</v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402.1153846153847</v>
      </c>
      <c r="BN227" s="84">
        <f t="shared" si="48"/>
        <v>409.83600000000001</v>
      </c>
      <c r="BO227" s="84">
        <f t="shared" si="49"/>
        <v>0.85851648351648358</v>
      </c>
      <c r="BP227" s="84">
        <f t="shared" si="50"/>
        <v>0.875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974</v>
      </c>
      <c r="Y229" s="79">
        <f t="shared" si="46"/>
        <v>974.39999999999986</v>
      </c>
      <c r="Z229" s="80">
        <f>IFERROR(IF(Y229=0,"",ROUNDUP(Y229/H229,0)*0.02175),"")</f>
        <v>2.4359999999999999</v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1037.1420689655172</v>
      </c>
      <c r="BN229" s="84">
        <f t="shared" si="48"/>
        <v>1037.5679999999998</v>
      </c>
      <c r="BO229" s="84">
        <f t="shared" si="49"/>
        <v>1.9991789819376027</v>
      </c>
      <c r="BP229" s="84">
        <f t="shared" si="50"/>
        <v>2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444</v>
      </c>
      <c r="Y230" s="79">
        <f t="shared" si="46"/>
        <v>444</v>
      </c>
      <c r="Z230" s="80">
        <f t="shared" ref="Z230:Z236" si="51">IFERROR(IF(Y230=0,"",ROUNDUP(Y230/H230,0)*0.00651),"")</f>
        <v>1.20435</v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493.95000000000005</v>
      </c>
      <c r="BN230" s="84">
        <f t="shared" si="48"/>
        <v>493.95000000000005</v>
      </c>
      <c r="BO230" s="84">
        <f t="shared" si="49"/>
        <v>1.0164835164835166</v>
      </c>
      <c r="BP230" s="84">
        <f t="shared" si="50"/>
        <v>1.0164835164835166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588</v>
      </c>
      <c r="Y232" s="79">
        <f t="shared" si="46"/>
        <v>588</v>
      </c>
      <c r="Z232" s="80">
        <f t="shared" si="51"/>
        <v>1.5949500000000001</v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649.74</v>
      </c>
      <c r="BN232" s="84">
        <f t="shared" si="48"/>
        <v>649.74</v>
      </c>
      <c r="BO232" s="84">
        <f t="shared" si="49"/>
        <v>1.3461538461538463</v>
      </c>
      <c r="BP232" s="84">
        <f t="shared" si="50"/>
        <v>1.3461538461538463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452</v>
      </c>
      <c r="Y233" s="79">
        <f t="shared" si="46"/>
        <v>453.59999999999997</v>
      </c>
      <c r="Z233" s="80">
        <f t="shared" si="51"/>
        <v>1.2303900000000001</v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499.46</v>
      </c>
      <c r="BN233" s="84">
        <f t="shared" si="48"/>
        <v>501.22800000000007</v>
      </c>
      <c r="BO233" s="84">
        <f t="shared" si="49"/>
        <v>1.0347985347985349</v>
      </c>
      <c r="BP233" s="84">
        <f t="shared" si="50"/>
        <v>1.0384615384615385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229</v>
      </c>
      <c r="Y235" s="79">
        <f t="shared" si="46"/>
        <v>230.39999999999998</v>
      </c>
      <c r="Z235" s="80">
        <f t="shared" si="51"/>
        <v>0.62495999999999996</v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253.04500000000002</v>
      </c>
      <c r="BN235" s="84">
        <f t="shared" si="48"/>
        <v>254.59200000000001</v>
      </c>
      <c r="BO235" s="84">
        <f t="shared" si="49"/>
        <v>0.52426739926739929</v>
      </c>
      <c r="BP235" s="84">
        <f t="shared" si="50"/>
        <v>0.52747252747252749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456</v>
      </c>
      <c r="Y236" s="79">
        <f t="shared" si="46"/>
        <v>456</v>
      </c>
      <c r="Z236" s="80">
        <f t="shared" si="51"/>
        <v>1.2369000000000001</v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505.02000000000004</v>
      </c>
      <c r="BN236" s="84">
        <f t="shared" si="48"/>
        <v>505.02000000000004</v>
      </c>
      <c r="BO236" s="84">
        <f t="shared" si="49"/>
        <v>1.043956043956044</v>
      </c>
      <c r="BP236" s="84">
        <f t="shared" si="50"/>
        <v>1.043956043956044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1063.7809460654289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1066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9.3933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3518</v>
      </c>
      <c r="Y238" s="88">
        <f>IFERROR(SUM(Y226:Y236),"0")</f>
        <v>3528.6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46</v>
      </c>
      <c r="Y244" s="79">
        <f t="shared" si="52"/>
        <v>48</v>
      </c>
      <c r="Z244" s="80">
        <f>IFERROR(IF(Y244=0,"",ROUNDUP(Y244/H244,0)*0.00651),"")</f>
        <v>0.13020000000000001</v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50.830000000000005</v>
      </c>
      <c r="BN244" s="84">
        <f t="shared" si="54"/>
        <v>53.040000000000006</v>
      </c>
      <c r="BO244" s="84">
        <f t="shared" si="55"/>
        <v>0.10531135531135533</v>
      </c>
      <c r="BP244" s="84">
        <f t="shared" si="56"/>
        <v>0.1098901098901099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0</v>
      </c>
      <c r="Y245" s="79">
        <f t="shared" si="52"/>
        <v>0</v>
      </c>
      <c r="Z245" s="80" t="str">
        <f>IFERROR(IF(Y245=0,"",ROUNDUP(Y245/H245,0)*0.00651),"")</f>
        <v/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0</v>
      </c>
      <c r="BN245" s="84">
        <f t="shared" si="54"/>
        <v>0</v>
      </c>
      <c r="BO245" s="84">
        <f t="shared" si="55"/>
        <v>0</v>
      </c>
      <c r="BP245" s="84">
        <f t="shared" si="56"/>
        <v>0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19.166666666666668</v>
      </c>
      <c r="Y246" s="88">
        <f>IFERROR(Y240/H240,"0")+IFERROR(Y241/H241,"0")+IFERROR(Y242/H242,"0")+IFERROR(Y243/H243,"0")+IFERROR(Y244/H244,"0")+IFERROR(Y245/H245,"0")</f>
        <v>20</v>
      </c>
      <c r="Z246" s="88">
        <f>IFERROR(IF(Z240="",0,Z240),"0")+IFERROR(IF(Z241="",0,Z241),"0")+IFERROR(IF(Z242="",0,Z242),"0")+IFERROR(IF(Z243="",0,Z243),"0")+IFERROR(IF(Z244="",0,Z244),"0")+IFERROR(IF(Z245="",0,Z245),"0")</f>
        <v>0.13020000000000001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46</v>
      </c>
      <c r="Y247" s="88">
        <f>IFERROR(SUM(Y240:Y245),"0")</f>
        <v>48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0</v>
      </c>
      <c r="Y263" s="79">
        <f t="shared" si="62"/>
        <v>0</v>
      </c>
      <c r="Z263" s="80" t="str">
        <f>IFERROR(IF(Y263=0,"",ROUNDUP(Y263/H263,0)*0.02175),"")</f>
        <v/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0</v>
      </c>
      <c r="BN263" s="84">
        <f t="shared" si="64"/>
        <v>0</v>
      </c>
      <c r="BO263" s="84">
        <f t="shared" si="65"/>
        <v>0</v>
      </c>
      <c r="BP263" s="84">
        <f t="shared" si="66"/>
        <v>0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</v>
      </c>
      <c r="Y271" s="88">
        <f>IFERROR(Y262/H262,"0")+IFERROR(Y263/H263,"0")+IFERROR(Y264/H264,"0")+IFERROR(Y265/H265,"0")+IFERROR(Y266/H266,"0")+IFERROR(Y267/H267,"0")+IFERROR(Y268/H268,"0")+IFERROR(Y269/H269,"0")+IFERROR(Y270/H270,"0")</f>
        <v>0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0</v>
      </c>
      <c r="Y272" s="88">
        <f>IFERROR(SUM(Y262:Y270),"0")</f>
        <v>0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0</v>
      </c>
      <c r="Y274" s="79">
        <f>IFERROR(IF(X274="",0,CEILING((X274/$H274),1)*$H274),"")</f>
        <v>0</v>
      </c>
      <c r="Z274" s="80" t="str">
        <f>IFERROR(IF(Y274=0,"",ROUNDUP(Y274/H274,0)*0.00502),"")</f>
        <v/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0</v>
      </c>
      <c r="BN274" s="84">
        <f>IFERROR(Y274*I274/H274,"0")</f>
        <v>0</v>
      </c>
      <c r="BO274" s="84">
        <f>IFERROR(1/J274*(X274/H274),"0")</f>
        <v>0</v>
      </c>
      <c r="BP274" s="84">
        <f>IFERROR(1/J274*(Y274/H274),"0")</f>
        <v>0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0</v>
      </c>
      <c r="Y275" s="88">
        <f>IFERROR(Y274/H274,"0")</f>
        <v>0</v>
      </c>
      <c r="Z275" s="88">
        <f>IFERROR(IF(Z274="",0,Z274),"0")</f>
        <v>0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0</v>
      </c>
      <c r="Y276" s="88">
        <f>IFERROR(SUM(Y274:Y274),"0")</f>
        <v>0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134</v>
      </c>
      <c r="Y308" s="79">
        <f t="shared" si="72"/>
        <v>134.4</v>
      </c>
      <c r="Z308" s="80">
        <f>IFERROR(IF(Y308=0,"",ROUNDUP(Y308/H308,0)*0.00651),"")</f>
        <v>0.36456</v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148.07</v>
      </c>
      <c r="BN308" s="84">
        <f t="shared" si="74"/>
        <v>148.51200000000003</v>
      </c>
      <c r="BO308" s="84">
        <f t="shared" si="75"/>
        <v>0.3067765567765568</v>
      </c>
      <c r="BP308" s="84">
        <f t="shared" si="76"/>
        <v>0.30769230769230776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88</v>
      </c>
      <c r="Y309" s="79">
        <f t="shared" si="72"/>
        <v>88.8</v>
      </c>
      <c r="Z309" s="80">
        <f>IFERROR(IF(Y309=0,"",ROUNDUP(Y309/H309,0)*0.00651),"")</f>
        <v>0.24087</v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94.600000000000009</v>
      </c>
      <c r="BN309" s="84">
        <f t="shared" si="74"/>
        <v>95.46</v>
      </c>
      <c r="BO309" s="84">
        <f t="shared" si="75"/>
        <v>0.2014652014652015</v>
      </c>
      <c r="BP309" s="84">
        <f t="shared" si="76"/>
        <v>0.20329670329670332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92.5</v>
      </c>
      <c r="Y311" s="88">
        <f>IFERROR(Y305/H305,"0")+IFERROR(Y306/H306,"0")+IFERROR(Y307/H307,"0")+IFERROR(Y308/H308,"0")+IFERROR(Y309/H309,"0")+IFERROR(Y310/H310,"0")</f>
        <v>93</v>
      </c>
      <c r="Z311" s="88">
        <f>IFERROR(IF(Z305="",0,Z305),"0")+IFERROR(IF(Z306="",0,Z306),"0")+IFERROR(IF(Z307="",0,Z307),"0")+IFERROR(IF(Z308="",0,Z308),"0")+IFERROR(IF(Z309="",0,Z309),"0")+IFERROR(IF(Z310="",0,Z310),"0")</f>
        <v>0.60543000000000002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222</v>
      </c>
      <c r="Y312" s="88">
        <f>IFERROR(SUM(Y305:Y310),"0")</f>
        <v>223.2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0</v>
      </c>
      <c r="Y356" s="79">
        <f t="shared" ref="Y356:Y363" si="77">IFERROR(IF(X356="",0,CEILING((X356/$H356),1)*$H356),"")</f>
        <v>0</v>
      </c>
      <c r="Z356" s="80" t="str">
        <f>IFERROR(IF(Y356=0,"",ROUNDUP(Y356/H356,0)*0.02175),"")</f>
        <v/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0</v>
      </c>
      <c r="BN356" s="84">
        <f t="shared" ref="BN356:BN363" si="79">IFERROR(Y356*I356/H356,"0")</f>
        <v>0</v>
      </c>
      <c r="BO356" s="84">
        <f t="shared" ref="BO356:BO363" si="80">IFERROR(1/J356*(X356/H356),"0")</f>
        <v>0</v>
      </c>
      <c r="BP356" s="84">
        <f t="shared" ref="BP356:BP363" si="81">IFERROR(1/J356*(Y356/H356),"0")</f>
        <v>0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0</v>
      </c>
      <c r="Y358" s="79">
        <f t="shared" si="77"/>
        <v>0</v>
      </c>
      <c r="Z358" s="80" t="str">
        <f>IFERROR(IF(Y358=0,"",ROUNDUP(Y358/H358,0)*0.02175),"")</f>
        <v/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0</v>
      </c>
      <c r="BN358" s="84">
        <f t="shared" si="79"/>
        <v>0</v>
      </c>
      <c r="BO358" s="84">
        <f t="shared" si="80"/>
        <v>0</v>
      </c>
      <c r="BP358" s="84">
        <f t="shared" si="81"/>
        <v>0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0</v>
      </c>
      <c r="Y364" s="88">
        <f>IFERROR(Y356/H356,"0")+IFERROR(Y357/H357,"0")+IFERROR(Y358/H358,"0")+IFERROR(Y359/H359,"0")+IFERROR(Y360/H360,"0")+IFERROR(Y361/H361,"0")+IFERROR(Y362/H362,"0")+IFERROR(Y363/H363,"0")</f>
        <v>0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0</v>
      </c>
      <c r="Y365" s="88">
        <f>IFERROR(SUM(Y356:Y363),"0")</f>
        <v>0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300</v>
      </c>
      <c r="Y383" s="79">
        <f>IFERROR(IF(X383="",0,CEILING((X383/$H383),1)*$H383),"")</f>
        <v>302.40000000000003</v>
      </c>
      <c r="Z383" s="80">
        <f>IFERROR(IF(Y383=0,"",ROUNDUP(Y383/H383,0)*0.02175),"")</f>
        <v>0.78299999999999992</v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320.14285714285717</v>
      </c>
      <c r="BN383" s="84">
        <f>IFERROR(Y383*I383/H383,"0")</f>
        <v>322.70400000000006</v>
      </c>
      <c r="BO383" s="84">
        <f>IFERROR(1/J383*(X383/H383),"0")</f>
        <v>0.63775510204081631</v>
      </c>
      <c r="BP383" s="84">
        <f>IFERROR(1/J383*(Y383/H383),"0")</f>
        <v>0.64285714285714279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627</v>
      </c>
      <c r="Y384" s="79">
        <f>IFERROR(IF(X384="",0,CEILING((X384/$H384),1)*$H384),"")</f>
        <v>631.79999999999995</v>
      </c>
      <c r="Z384" s="80">
        <f>IFERROR(IF(Y384=0,"",ROUNDUP(Y384/H384,0)*0.02175),"")</f>
        <v>1.7617499999999999</v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672.33692307692309</v>
      </c>
      <c r="BN384" s="84">
        <f>IFERROR(Y384*I384/H384,"0")</f>
        <v>677.48400000000004</v>
      </c>
      <c r="BO384" s="84">
        <f>IFERROR(1/J384*(X384/H384),"0")</f>
        <v>1.4354395604395604</v>
      </c>
      <c r="BP384" s="84">
        <f>IFERROR(1/J384*(Y384/H384),"0")</f>
        <v>1.4464285714285714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12</v>
      </c>
      <c r="Y386" s="79">
        <f>IFERROR(IF(X386="",0,CEILING((X386/$H386),1)*$H386),"")</f>
        <v>16.8</v>
      </c>
      <c r="Z386" s="80">
        <f>IFERROR(IF(Y386=0,"",ROUNDUP(Y386/H386,0)*0.02175),"")</f>
        <v>4.3499999999999997E-2</v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12.805714285714286</v>
      </c>
      <c r="BN386" s="84">
        <f>IFERROR(Y386*I386/H386,"0")</f>
        <v>17.928000000000001</v>
      </c>
      <c r="BO386" s="84">
        <f>IFERROR(1/J386*(X386/H386),"0")</f>
        <v>2.5510204081632654E-2</v>
      </c>
      <c r="BP386" s="84">
        <f>IFERROR(1/J386*(Y386/H386),"0")</f>
        <v>3.5714285714285712E-2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117.52747252747254</v>
      </c>
      <c r="Y387" s="88">
        <f>IFERROR(Y383/H383,"0")+IFERROR(Y384/H384,"0")+IFERROR(Y385/H385,"0")+IFERROR(Y386/H386,"0")</f>
        <v>119</v>
      </c>
      <c r="Z387" s="88">
        <f>IFERROR(IF(Z383="",0,Z383),"0")+IFERROR(IF(Z384="",0,Z384),"0")+IFERROR(IF(Z385="",0,Z385),"0")+IFERROR(IF(Z386="",0,Z386),"0")</f>
        <v>2.5882499999999995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939</v>
      </c>
      <c r="Y388" s="88">
        <f>IFERROR(SUM(Y383:Y386),"0")</f>
        <v>951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0</v>
      </c>
      <c r="Y392" s="79">
        <f>IFERROR(IF(X392="",0,CEILING((X392/$H392),1)*$H392),"")</f>
        <v>0</v>
      </c>
      <c r="Z392" s="80" t="str">
        <f>IFERROR(IF(Y392=0,"",ROUNDUP(Y392/H392,0)*0.00651),"")</f>
        <v/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0</v>
      </c>
      <c r="BN392" s="84">
        <f>IFERROR(Y392*I392/H392,"0")</f>
        <v>0</v>
      </c>
      <c r="BO392" s="84">
        <f>IFERROR(1/J392*(X392/H392),"0")</f>
        <v>0</v>
      </c>
      <c r="BP392" s="84">
        <f>IFERROR(1/J392*(Y392/H392),"0")</f>
        <v>0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</v>
      </c>
      <c r="Y394" s="88">
        <f>IFERROR(Y390/H390,"0")+IFERROR(Y391/H391,"0")+IFERROR(Y392/H392,"0")+IFERROR(Y393/H393,"0")</f>
        <v>0</v>
      </c>
      <c r="Z394" s="88">
        <f>IFERROR(IF(Z390="",0,Z390),"0")+IFERROR(IF(Z391="",0,Z391),"0")+IFERROR(IF(Z392="",0,Z392),"0")+IFERROR(IF(Z393="",0,Z393),"0")</f>
        <v>0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0</v>
      </c>
      <c r="Y395" s="88">
        <f>IFERROR(SUM(Y390:Y393),"0")</f>
        <v>0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43</v>
      </c>
      <c r="Y404" s="79">
        <f>IFERROR(IF(X404="",0,CEILING((X404/$H404),1)*$H404),"")</f>
        <v>43.2</v>
      </c>
      <c r="Z404" s="80">
        <f>IFERROR(IF(Y404=0,"",ROUNDUP(Y404/H404,0)*0.00651),"")</f>
        <v>0.15623999999999999</v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48.446666666666673</v>
      </c>
      <c r="BN404" s="84">
        <f>IFERROR(Y404*I404/H404,"0")</f>
        <v>48.671999999999997</v>
      </c>
      <c r="BO404" s="84">
        <f>IFERROR(1/J404*(X404/H404),"0")</f>
        <v>0.13125763125763126</v>
      </c>
      <c r="BP404" s="84">
        <f>IFERROR(1/J404*(Y404/H404),"0")</f>
        <v>0.13186813186813187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23.888888888888889</v>
      </c>
      <c r="Y405" s="88">
        <f>IFERROR(Y404/H404,"0")</f>
        <v>24</v>
      </c>
      <c r="Z405" s="88">
        <f>IFERROR(IF(Z404="",0,Z404),"0")</f>
        <v>0.15623999999999999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43</v>
      </c>
      <c r="Y406" s="88">
        <f>IFERROR(SUM(Y404:Y404),"0")</f>
        <v>43.2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42</v>
      </c>
      <c r="Y408" s="79">
        <f>IFERROR(IF(X408="",0,CEILING((X408/$H408),1)*$H408),"")</f>
        <v>48.599999999999994</v>
      </c>
      <c r="Z408" s="80">
        <f>IFERROR(IF(Y408=0,"",ROUNDUP(Y408/H408,0)*0.02175),"")</f>
        <v>0.1305</v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44.924444444444447</v>
      </c>
      <c r="BN408" s="84">
        <f>IFERROR(Y408*I408/H408,"0")</f>
        <v>51.983999999999995</v>
      </c>
      <c r="BO408" s="84">
        <f>IFERROR(1/J408*(X408/H408),"0")</f>
        <v>9.2592592592592587E-2</v>
      </c>
      <c r="BP408" s="84">
        <f>IFERROR(1/J408*(Y408/H408),"0")</f>
        <v>0.10714285714285714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5.1851851851851851</v>
      </c>
      <c r="Y411" s="88">
        <f>IFERROR(Y408/H408,"0")+IFERROR(Y409/H409,"0")+IFERROR(Y410/H410,"0")</f>
        <v>6</v>
      </c>
      <c r="Z411" s="88">
        <f>IFERROR(IF(Z408="",0,Z408),"0")+IFERROR(IF(Z409="",0,Z409),"0")+IFERROR(IF(Z410="",0,Z410),"0")</f>
        <v>0.1305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42</v>
      </c>
      <c r="Y412" s="88">
        <f>IFERROR(SUM(Y408:Y410),"0")</f>
        <v>48.599999999999994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615</v>
      </c>
      <c r="Y417" s="79">
        <f t="shared" si="87"/>
        <v>615</v>
      </c>
      <c r="Z417" s="80">
        <f>IFERROR(IF(Y417=0,"",ROUNDUP(Y417/H417,0)*0.02175),"")</f>
        <v>0.89174999999999993</v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634.68000000000006</v>
      </c>
      <c r="BN417" s="84">
        <f t="shared" si="89"/>
        <v>634.68000000000006</v>
      </c>
      <c r="BO417" s="84">
        <f t="shared" si="90"/>
        <v>0.85416666666666663</v>
      </c>
      <c r="BP417" s="84">
        <f t="shared" si="91"/>
        <v>0.85416666666666663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618</v>
      </c>
      <c r="Y419" s="79">
        <f t="shared" si="87"/>
        <v>630</v>
      </c>
      <c r="Z419" s="80">
        <f>IFERROR(IF(Y419=0,"",ROUNDUP(Y419/H419,0)*0.02175),"")</f>
        <v>0.91349999999999998</v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637.77599999999995</v>
      </c>
      <c r="BN419" s="84">
        <f t="shared" si="89"/>
        <v>650.16</v>
      </c>
      <c r="BO419" s="84">
        <f t="shared" si="90"/>
        <v>0.85833333333333339</v>
      </c>
      <c r="BP419" s="84">
        <f t="shared" si="91"/>
        <v>0.875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0</v>
      </c>
      <c r="Y421" s="79">
        <f t="shared" si="87"/>
        <v>0</v>
      </c>
      <c r="Z421" s="80" t="str">
        <f>IFERROR(IF(Y421=0,"",ROUNDUP(Y421/H421,0)*0.02175),"")</f>
        <v/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0</v>
      </c>
      <c r="BN421" s="84">
        <f t="shared" si="89"/>
        <v>0</v>
      </c>
      <c r="BO421" s="84">
        <f t="shared" si="90"/>
        <v>0</v>
      </c>
      <c r="BP421" s="84">
        <f t="shared" si="91"/>
        <v>0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0</v>
      </c>
      <c r="Y422" s="79">
        <f t="shared" si="87"/>
        <v>0</v>
      </c>
      <c r="Z422" s="80" t="str">
        <f>IFERROR(IF(Y422=0,"",ROUNDUP(Y422/H422,0)*0.02175),"")</f>
        <v/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0</v>
      </c>
      <c r="BN422" s="84">
        <f t="shared" si="89"/>
        <v>0</v>
      </c>
      <c r="BO422" s="84">
        <f t="shared" si="90"/>
        <v>0</v>
      </c>
      <c r="BP422" s="84">
        <f t="shared" si="91"/>
        <v>0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82.2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83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1.80525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1233</v>
      </c>
      <c r="Y428" s="88">
        <f>IFERROR(SUM(Y416:Y426),"0")</f>
        <v>1245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1045</v>
      </c>
      <c r="Y430" s="79">
        <f>IFERROR(IF(X430="",0,CEILING((X430/$H430),1)*$H430),"")</f>
        <v>1050</v>
      </c>
      <c r="Z430" s="80">
        <f>IFERROR(IF(Y430=0,"",ROUNDUP(Y430/H430,0)*0.02175),"")</f>
        <v>1.5225</v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1078.44</v>
      </c>
      <c r="BN430" s="84">
        <f>IFERROR(Y430*I430/H430,"0")</f>
        <v>1083.5999999999999</v>
      </c>
      <c r="BO430" s="84">
        <f>IFERROR(1/J430*(X430/H430),"0")</f>
        <v>1.4513888888888888</v>
      </c>
      <c r="BP430" s="84">
        <f>IFERROR(1/J430*(Y430/H430),"0")</f>
        <v>1.4583333333333333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69.666666666666671</v>
      </c>
      <c r="Y432" s="88">
        <f>IFERROR(Y430/H430,"0")+IFERROR(Y431/H431,"0")</f>
        <v>70</v>
      </c>
      <c r="Z432" s="88">
        <f>IFERROR(IF(Z430="",0,Z430),"0")+IFERROR(IF(Z431="",0,Z431),"0")</f>
        <v>1.5225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1045</v>
      </c>
      <c r="Y433" s="88">
        <f>IFERROR(SUM(Y430:Y431),"0")</f>
        <v>1050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0</v>
      </c>
      <c r="Y436" s="79">
        <f>IFERROR(IF(X436="",0,CEILING((X436/$H436),1)*$H436),"")</f>
        <v>0</v>
      </c>
      <c r="Z436" s="80" t="str">
        <f>IFERROR(IF(Y436=0,"",ROUNDUP(Y436/H436,0)*0.02175),"")</f>
        <v/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0</v>
      </c>
      <c r="BN436" s="84">
        <f>IFERROR(Y436*I436/H436,"0")</f>
        <v>0</v>
      </c>
      <c r="BO436" s="84">
        <f>IFERROR(1/J436*(X436/H436),"0")</f>
        <v>0</v>
      </c>
      <c r="BP436" s="84">
        <f>IFERROR(1/J436*(Y436/H436),"0")</f>
        <v>0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0</v>
      </c>
      <c r="Y437" s="88">
        <f>IFERROR(Y435/H435,"0")+IFERROR(Y436/H436,"0")</f>
        <v>0</v>
      </c>
      <c r="Z437" s="88">
        <f>IFERROR(IF(Z435="",0,Z435),"0")+IFERROR(IF(Z436="",0,Z436),"0")</f>
        <v>0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0</v>
      </c>
      <c r="Y438" s="88">
        <f>IFERROR(SUM(Y435:Y436),"0")</f>
        <v>0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253</v>
      </c>
      <c r="Y440" s="79">
        <f>IFERROR(IF(X440="",0,CEILING((X440/$H440),1)*$H440),"")</f>
        <v>261</v>
      </c>
      <c r="Z440" s="80">
        <f>IFERROR(IF(Y440=0,"",ROUNDUP(Y440/H440,0)*0.02175),"")</f>
        <v>0.63074999999999992</v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268.85466666666667</v>
      </c>
      <c r="BN440" s="84">
        <f>IFERROR(Y440*I440/H440,"0")</f>
        <v>277.35599999999999</v>
      </c>
      <c r="BO440" s="84">
        <f>IFERROR(1/J440*(X440/H440),"0")</f>
        <v>0.50198412698412698</v>
      </c>
      <c r="BP440" s="84">
        <f>IFERROR(1/J440*(Y440/H440),"0")</f>
        <v>0.51785714285714279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28.111111111111111</v>
      </c>
      <c r="Y441" s="88">
        <f>IFERROR(Y440/H440,"0")</f>
        <v>29</v>
      </c>
      <c r="Z441" s="88">
        <f>IFERROR(IF(Z440="",0,Z440),"0")</f>
        <v>0.63074999999999992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253</v>
      </c>
      <c r="Y442" s="88">
        <f>IFERROR(SUM(Y440:Y440),"0")</f>
        <v>261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21</v>
      </c>
      <c r="Y451" s="79">
        <f t="shared" si="92"/>
        <v>24</v>
      </c>
      <c r="Z451" s="80">
        <f t="shared" si="93"/>
        <v>4.3499999999999997E-2</v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21.84</v>
      </c>
      <c r="BN451" s="84">
        <f t="shared" si="95"/>
        <v>24.959999999999997</v>
      </c>
      <c r="BO451" s="84">
        <f t="shared" si="96"/>
        <v>3.125E-2</v>
      </c>
      <c r="BP451" s="84">
        <f t="shared" si="97"/>
        <v>3.5714285714285712E-2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1.75</v>
      </c>
      <c r="Y453" s="88">
        <f>IFERROR(Y445/H445,"0")+IFERROR(Y446/H446,"0")+IFERROR(Y447/H447,"0")+IFERROR(Y448/H448,"0")+IFERROR(Y449/H449,"0")+IFERROR(Y450/H450,"0")+IFERROR(Y451/H451,"0")+IFERROR(Y452/H452,"0")</f>
        <v>2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21</v>
      </c>
      <c r="Y454" s="88">
        <f>IFERROR(SUM(Y445:Y452),"0")</f>
        <v>24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1068</v>
      </c>
      <c r="Y461" s="79">
        <f>IFERROR(IF(X461="",0,CEILING((X461/$H461),1)*$H461),"")</f>
        <v>1071</v>
      </c>
      <c r="Z461" s="80">
        <f>IFERROR(IF(Y461=0,"",ROUNDUP(Y461/H461,0)*0.02175),"")</f>
        <v>2.5882499999999999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1134.9280000000001</v>
      </c>
      <c r="BN461" s="84">
        <f>IFERROR(Y461*I461/H461,"0")</f>
        <v>1138.116</v>
      </c>
      <c r="BO461" s="84">
        <f>IFERROR(1/J461*(X461/H461),"0")</f>
        <v>2.1190476190476191</v>
      </c>
      <c r="BP461" s="84">
        <f>IFERROR(1/J461*(Y461/H461),"0")</f>
        <v>2.125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118.66666666666667</v>
      </c>
      <c r="Y466" s="88">
        <f>IFERROR(Y461/H461,"0")+IFERROR(Y462/H462,"0")+IFERROR(Y463/H463,"0")+IFERROR(Y464/H464,"0")+IFERROR(Y465/H465,"0")</f>
        <v>119</v>
      </c>
      <c r="Z466" s="88">
        <f>IFERROR(IF(Z461="",0,Z461),"0")+IFERROR(IF(Z462="",0,Z462),"0")+IFERROR(IF(Z463="",0,Z463),"0")+IFERROR(IF(Z464="",0,Z464),"0")+IFERROR(IF(Z465="",0,Z465),"0")</f>
        <v>2.5882499999999999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1068</v>
      </c>
      <c r="Y467" s="88">
        <f>IFERROR(SUM(Y461:Y465),"0")</f>
        <v>1071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0</v>
      </c>
      <c r="Y479" s="79">
        <f t="shared" ref="Y479:Y499" si="98">IFERROR(IF(X479="",0,CEILING((X479/$H479),1)*$H479),"")</f>
        <v>0</v>
      </c>
      <c r="Z479" s="80" t="str">
        <f>IFERROR(IF(Y479=0,"",ROUNDUP(Y479/H479,0)*0.00902),"")</f>
        <v/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0</v>
      </c>
      <c r="BN479" s="84">
        <f t="shared" ref="BN479:BN499" si="100">IFERROR(Y479*I479/H479,"0")</f>
        <v>0</v>
      </c>
      <c r="BO479" s="84">
        <f t="shared" ref="BO479:BO499" si="101">IFERROR(1/J479*(X479/H479),"0")</f>
        <v>0</v>
      </c>
      <c r="BP479" s="84">
        <f t="shared" ref="BP479:BP499" si="102">IFERROR(1/J479*(Y479/H479),"0")</f>
        <v>0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0</v>
      </c>
      <c r="Y490" s="79">
        <f t="shared" si="98"/>
        <v>0</v>
      </c>
      <c r="Z490" s="80" t="str">
        <f t="shared" si="103"/>
        <v/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0</v>
      </c>
      <c r="BN490" s="84">
        <f t="shared" si="100"/>
        <v>0</v>
      </c>
      <c r="BO490" s="84">
        <f t="shared" si="101"/>
        <v>0</v>
      </c>
      <c r="BP490" s="84">
        <f t="shared" si="102"/>
        <v>0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0</v>
      </c>
      <c r="Y495" s="79">
        <f t="shared" si="98"/>
        <v>0</v>
      </c>
      <c r="Z495" s="80" t="str">
        <f t="shared" si="103"/>
        <v/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0</v>
      </c>
      <c r="BN495" s="84">
        <f t="shared" si="100"/>
        <v>0</v>
      </c>
      <c r="BO495" s="84">
        <f t="shared" si="101"/>
        <v>0</v>
      </c>
      <c r="BP495" s="84">
        <f t="shared" si="102"/>
        <v>0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0</v>
      </c>
      <c r="Y501" s="88">
        <f>IFERROR(SUM(Y479:Y499),"0")</f>
        <v>0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1</v>
      </c>
      <c r="Y508" s="79">
        <f>IFERROR(IF(X508="",0,CEILING((X508/$H508),1)*$H508),"")</f>
        <v>1.2</v>
      </c>
      <c r="Z508" s="80">
        <f>IFERROR(IF(Y508=0,"",ROUNDUP(Y508/H508,0)*0.00627),"")</f>
        <v>6.2700000000000004E-3</v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1.5</v>
      </c>
      <c r="BN508" s="84">
        <f>IFERROR(Y508*I508/H508,"0")</f>
        <v>1.8000000000000003</v>
      </c>
      <c r="BO508" s="84">
        <f>IFERROR(1/J508*(X508/H508),"0")</f>
        <v>4.1666666666666666E-3</v>
      </c>
      <c r="BP508" s="84">
        <f>IFERROR(1/J508*(Y508/H508),"0")</f>
        <v>5.0000000000000001E-3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0.83333333333333337</v>
      </c>
      <c r="Y510" s="88">
        <f>IFERROR(Y508/H508,"0")+IFERROR(Y509/H509,"0")</f>
        <v>1</v>
      </c>
      <c r="Z510" s="88">
        <f>IFERROR(IF(Z508="",0,Z508),"0")+IFERROR(IF(Z509="",0,Z509),"0")</f>
        <v>6.2700000000000004E-3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1</v>
      </c>
      <c r="Y511" s="88">
        <f>IFERROR(SUM(Y508:Y509),"0")</f>
        <v>1.2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0</v>
      </c>
      <c r="Y518" s="79">
        <f>IFERROR(IF(X518="",0,CEILING((X518/$H518),1)*$H518),"")</f>
        <v>0</v>
      </c>
      <c r="Z518" s="80" t="str">
        <f>IFERROR(IF(Y518=0,"",ROUNDUP(Y518/H518,0)*0.00902),"")</f>
        <v/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0</v>
      </c>
      <c r="BN518" s="84">
        <f>IFERROR(Y518*I518/H518,"0")</f>
        <v>0</v>
      </c>
      <c r="BO518" s="84">
        <f>IFERROR(1/J518*(X518/H518),"0")</f>
        <v>0</v>
      </c>
      <c r="BP518" s="84">
        <f>IFERROR(1/J518*(Y518/H518),"0")</f>
        <v>0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0</v>
      </c>
      <c r="Y523" s="88">
        <f>IFERROR(Y518/H518,"0")+IFERROR(Y519/H519,"0")+IFERROR(Y520/H520,"0")+IFERROR(Y521/H521,"0")+IFERROR(Y522/H522,"0")</f>
        <v>0</v>
      </c>
      <c r="Z523" s="88">
        <f>IFERROR(IF(Z518="",0,Z518),"0")+IFERROR(IF(Z519="",0,Z519),"0")+IFERROR(IF(Z520="",0,Z520),"0")+IFERROR(IF(Z521="",0,Z521),"0")+IFERROR(IF(Z522="",0,Z522),"0")</f>
        <v>0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0</v>
      </c>
      <c r="Y524" s="88">
        <f>IFERROR(SUM(Y518:Y522),"0")</f>
        <v>0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3</v>
      </c>
      <c r="Y530" s="79">
        <f>IFERROR(IF(X530="",0,CEILING((X530/$H530),1)*$H530),"")</f>
        <v>3</v>
      </c>
      <c r="Z530" s="80">
        <f>IFERROR(IF(Y530=0,"",ROUNDUP(Y530/H530,0)*0.00627),"")</f>
        <v>6.2700000000000004E-3</v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3.6</v>
      </c>
      <c r="BN530" s="84">
        <f>IFERROR(Y530*I530/H530,"0")</f>
        <v>3.6</v>
      </c>
      <c r="BO530" s="84">
        <f>IFERROR(1/J530*(X530/H530),"0")</f>
        <v>5.0000000000000001E-3</v>
      </c>
      <c r="BP530" s="84">
        <f>IFERROR(1/J530*(Y530/H530),"0")</f>
        <v>5.0000000000000001E-3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1</v>
      </c>
      <c r="Y531" s="88">
        <f>IFERROR(Y530/H530,"0")</f>
        <v>1</v>
      </c>
      <c r="Z531" s="88">
        <f>IFERROR(IF(Z530="",0,Z530),"0")</f>
        <v>6.2700000000000004E-3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3</v>
      </c>
      <c r="Y532" s="88">
        <f>IFERROR(SUM(Y530:Y530),"0")</f>
        <v>3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0</v>
      </c>
      <c r="Y535" s="79">
        <f t="shared" ref="Y535:Y540" si="104">IFERROR(IF(X535="",0,CEILING((X535/$H535),1)*$H535),"")</f>
        <v>0</v>
      </c>
      <c r="Z535" s="80" t="str">
        <f>IFERROR(IF(Y535=0,"",ROUNDUP(Y535/H535,0)*0.00502),"")</f>
        <v/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0</v>
      </c>
      <c r="BN535" s="84">
        <f t="shared" ref="BN535:BN540" si="106">IFERROR(Y535*I535/H535,"0")</f>
        <v>0</v>
      </c>
      <c r="BO535" s="84">
        <f t="shared" ref="BO535:BO540" si="107">IFERROR(1/J535*(X535/H535),"0")</f>
        <v>0</v>
      </c>
      <c r="BP535" s="84">
        <f t="shared" ref="BP535:BP540" si="108">IFERROR(1/J535*(Y535/H535),"0")</f>
        <v>0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0</v>
      </c>
      <c r="Y541" s="88">
        <f>IFERROR(Y535/H535,"0")+IFERROR(Y536/H536,"0")+IFERROR(Y537/H537,"0")+IFERROR(Y538/H538,"0")+IFERROR(Y539/H539,"0")+IFERROR(Y540/H540,"0")</f>
        <v>0</v>
      </c>
      <c r="Z541" s="88">
        <f>IFERROR(IF(Z535="",0,Z535),"0")+IFERROR(IF(Z536="",0,Z536),"0")+IFERROR(IF(Z537="",0,Z537),"0")+IFERROR(IF(Z538="",0,Z538),"0")+IFERROR(IF(Z539="",0,Z539),"0")+IFERROR(IF(Z540="",0,Z540),"0")</f>
        <v>0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0</v>
      </c>
      <c r="Y542" s="88">
        <f>IFERROR(SUM(Y535:Y540),"0")</f>
        <v>0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219</v>
      </c>
      <c r="Y551" s="79">
        <f t="shared" ref="Y551:Y565" si="109">IFERROR(IF(X551="",0,CEILING((X551/$H551),1)*$H551),"")</f>
        <v>221.76000000000002</v>
      </c>
      <c r="Z551" s="80">
        <f t="shared" ref="Z551:Z556" si="110">IFERROR(IF(Y551=0,"",ROUNDUP(Y551/H551,0)*0.01196),"")</f>
        <v>0.50231999999999999</v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233.93181818181813</v>
      </c>
      <c r="BN551" s="84">
        <f t="shared" ref="BN551:BN565" si="112">IFERROR(Y551*I551/H551,"0")</f>
        <v>236.88</v>
      </c>
      <c r="BO551" s="84">
        <f t="shared" ref="BO551:BO565" si="113">IFERROR(1/J551*(X551/H551),"0")</f>
        <v>0.39881993006993011</v>
      </c>
      <c r="BP551" s="84">
        <f t="shared" ref="BP551:BP565" si="114">IFERROR(1/J551*(Y551/H551),"0")</f>
        <v>0.40384615384615385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0</v>
      </c>
      <c r="Y552" s="79">
        <f t="shared" si="109"/>
        <v>0</v>
      </c>
      <c r="Z552" s="80" t="str">
        <f t="shared" si="110"/>
        <v/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0</v>
      </c>
      <c r="BN552" s="84">
        <f t="shared" si="112"/>
        <v>0</v>
      </c>
      <c r="BO552" s="84">
        <f t="shared" si="113"/>
        <v>0</v>
      </c>
      <c r="BP552" s="84">
        <f t="shared" si="114"/>
        <v>0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557</v>
      </c>
      <c r="Y554" s="79">
        <f t="shared" si="109"/>
        <v>559.68000000000006</v>
      </c>
      <c r="Z554" s="80">
        <f t="shared" si="110"/>
        <v>1.26776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594.97727272727275</v>
      </c>
      <c r="BN554" s="84">
        <f t="shared" si="112"/>
        <v>597.84</v>
      </c>
      <c r="BO554" s="84">
        <f t="shared" si="113"/>
        <v>1.014350233100233</v>
      </c>
      <c r="BP554" s="84">
        <f t="shared" si="114"/>
        <v>1.0192307692307694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702</v>
      </c>
      <c r="Y556" s="79">
        <f t="shared" si="109"/>
        <v>702.24</v>
      </c>
      <c r="Z556" s="80">
        <f t="shared" si="110"/>
        <v>1.5906800000000001</v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749.86363636363626</v>
      </c>
      <c r="BN556" s="84">
        <f t="shared" si="112"/>
        <v>750.11999999999989</v>
      </c>
      <c r="BO556" s="84">
        <f t="shared" si="113"/>
        <v>1.2784090909090908</v>
      </c>
      <c r="BP556" s="84">
        <f t="shared" si="114"/>
        <v>1.278846153846154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0</v>
      </c>
      <c r="Y557" s="79">
        <f t="shared" si="109"/>
        <v>0</v>
      </c>
      <c r="Z557" s="80" t="str">
        <f>IFERROR(IF(Y557=0,"",ROUNDUP(Y557/H557,0)*0.00902),"")</f>
        <v/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0</v>
      </c>
      <c r="BN557" s="84">
        <f t="shared" si="112"/>
        <v>0</v>
      </c>
      <c r="BO557" s="84">
        <f t="shared" si="113"/>
        <v>0</v>
      </c>
      <c r="BP557" s="84">
        <f t="shared" si="114"/>
        <v>0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279.92424242424238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281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3.36076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1478</v>
      </c>
      <c r="Y567" s="88">
        <f>IFERROR(SUM(Y551:Y565),"0")</f>
        <v>1483.68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452</v>
      </c>
      <c r="Y570" s="79">
        <f>IFERROR(IF(X570="",0,CEILING((X570/$H570),1)*$H570),"")</f>
        <v>454.08000000000004</v>
      </c>
      <c r="Z570" s="80">
        <f>IFERROR(IF(Y570=0,"",ROUNDUP(Y570/H570,0)*0.01196),"")</f>
        <v>1.0285599999999999</v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482.81818181818176</v>
      </c>
      <c r="BN570" s="84">
        <f>IFERROR(Y570*I570/H570,"0")</f>
        <v>485.03999999999996</v>
      </c>
      <c r="BO570" s="84">
        <f>IFERROR(1/J570*(X570/H570),"0")</f>
        <v>0.8231351981351982</v>
      </c>
      <c r="BP570" s="84">
        <f>IFERROR(1/J570*(Y570/H570),"0")</f>
        <v>0.82692307692307698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0</v>
      </c>
      <c r="Y573" s="79">
        <f>IFERROR(IF(X573="",0,CEILING((X573/$H573),1)*$H573),"")</f>
        <v>0</v>
      </c>
      <c r="Z573" s="80" t="str">
        <f>IFERROR(IF(Y573=0,"",ROUNDUP(Y573/H573,0)*0.00902),"")</f>
        <v/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0</v>
      </c>
      <c r="BN573" s="84">
        <f>IFERROR(Y573*I573/H573,"0")</f>
        <v>0</v>
      </c>
      <c r="BO573" s="84">
        <f>IFERROR(1/J573*(X573/H573),"0")</f>
        <v>0</v>
      </c>
      <c r="BP573" s="84">
        <f>IFERROR(1/J573*(Y573/H573),"0")</f>
        <v>0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85.606060606060609</v>
      </c>
      <c r="Y574" s="88">
        <f>IFERROR(Y569/H569,"0")+IFERROR(Y570/H570,"0")+IFERROR(Y571/H571,"0")+IFERROR(Y572/H572,"0")+IFERROR(Y573/H573,"0")</f>
        <v>86</v>
      </c>
      <c r="Z574" s="88">
        <f>IFERROR(IF(Z569="",0,Z569),"0")+IFERROR(IF(Z570="",0,Z570),"0")+IFERROR(IF(Z571="",0,Z571),"0")+IFERROR(IF(Z572="",0,Z572),"0")+IFERROR(IF(Z573="",0,Z573),"0")</f>
        <v>1.0285599999999999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452</v>
      </c>
      <c r="Y575" s="88">
        <f>IFERROR(SUM(Y569:Y573),"0")</f>
        <v>454.08000000000004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42</v>
      </c>
      <c r="Y578" s="79">
        <f t="shared" si="115"/>
        <v>42.24</v>
      </c>
      <c r="Z578" s="80">
        <f t="shared" si="116"/>
        <v>9.5680000000000001E-2</v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44.86363636363636</v>
      </c>
      <c r="BN578" s="84">
        <f t="shared" si="118"/>
        <v>45.12</v>
      </c>
      <c r="BO578" s="84">
        <f t="shared" si="119"/>
        <v>7.6486013986013984E-2</v>
      </c>
      <c r="BP578" s="84">
        <f t="shared" si="120"/>
        <v>7.6923076923076927E-2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248</v>
      </c>
      <c r="Y580" s="79">
        <f t="shared" si="115"/>
        <v>248.16000000000003</v>
      </c>
      <c r="Z580" s="80">
        <f t="shared" si="116"/>
        <v>0.56211999999999995</v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264.90909090909088</v>
      </c>
      <c r="BN580" s="84">
        <f t="shared" si="118"/>
        <v>265.08</v>
      </c>
      <c r="BO580" s="84">
        <f t="shared" si="119"/>
        <v>0.45163170163170163</v>
      </c>
      <c r="BP580" s="84">
        <f t="shared" si="120"/>
        <v>0.45192307692307693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384</v>
      </c>
      <c r="Y582" s="79">
        <f t="shared" si="115"/>
        <v>385.44</v>
      </c>
      <c r="Z582" s="80">
        <f t="shared" si="116"/>
        <v>0.87307999999999997</v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410.18181818181813</v>
      </c>
      <c r="BN582" s="84">
        <f t="shared" si="118"/>
        <v>411.71999999999991</v>
      </c>
      <c r="BO582" s="84">
        <f t="shared" si="119"/>
        <v>0.69930069930069927</v>
      </c>
      <c r="BP582" s="84">
        <f t="shared" si="120"/>
        <v>0.70192307692307698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127.65151515151514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128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1.5308799999999998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674</v>
      </c>
      <c r="Y593" s="88">
        <f>IFERROR(SUM(Y577:Y591),"0")</f>
        <v>675.84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0</v>
      </c>
      <c r="Y649" s="79">
        <f t="shared" ref="Y649:Y656" si="131">IFERROR(IF(X649="",0,CEILING((X649/$H649),1)*$H649),"")</f>
        <v>0</v>
      </c>
      <c r="Z649" s="80" t="str">
        <f>IFERROR(IF(Y649=0,"",ROUNDUP(Y649/H649,0)*0.02175),"")</f>
        <v/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0</v>
      </c>
      <c r="BN649" s="84">
        <f t="shared" ref="BN649:BN656" si="133">IFERROR(Y649*I649/H649,"0")</f>
        <v>0</v>
      </c>
      <c r="BO649" s="84">
        <f t="shared" ref="BO649:BO656" si="134">IFERROR(1/J649*(X649/H649),"0")</f>
        <v>0</v>
      </c>
      <c r="BP649" s="84">
        <f t="shared" ref="BP649:BP656" si="135">IFERROR(1/J649*(Y649/H649),"0")</f>
        <v>0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0</v>
      </c>
      <c r="Y657" s="88">
        <f>IFERROR(Y649/H649,"0")+IFERROR(Y650/H650,"0")+IFERROR(Y651/H651,"0")+IFERROR(Y652/H652,"0")+IFERROR(Y653/H653,"0")+IFERROR(Y654/H654,"0")+IFERROR(Y655/H655,"0")+IFERROR(Y656/H656,"0")</f>
        <v>0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0</v>
      </c>
      <c r="Y658" s="88">
        <f>IFERROR(SUM(Y649:Y656),"0")</f>
        <v>0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16505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16649.120000000003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17563.329900116347</v>
      </c>
      <c r="Y685" s="88">
        <f>IFERROR(SUM(BN22:BN681),"0")</f>
        <v>17715.578000000005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32</v>
      </c>
      <c r="Y686" s="90">
        <f>ROUNDUP(SUM(BP22:BP681),0)</f>
        <v>32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18363.329900116347</v>
      </c>
      <c r="Y687" s="88">
        <f>GrossWeightTotalR+PalletQtyTotalR*25</f>
        <v>18515.578000000005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3260.5440418785242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3283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37.490939999999995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548.69999999999993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517.20000000000005</v>
      </c>
      <c r="E694" s="94">
        <f>IFERROR(Y105*1,"0")+IFERROR(Y106*1,"0")+IFERROR(Y107*1,"0")+IFERROR(Y111*1,"0")+IFERROR(Y112*1,"0")+IFERROR(Y113*1,"0")+IFERROR(Y114*1,"0")+IFERROR(Y115*1,"0")+IFERROR(Y116*1,"0")</f>
        <v>1539.6000000000001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706.1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769.62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5033.0999999999995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0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223.2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951</v>
      </c>
      <c r="V694" s="94">
        <f>IFERROR(Y404*1,"0")+IFERROR(Y408*1,"0")+IFERROR(Y409*1,"0")+IFERROR(Y410*1,"0")</f>
        <v>91.8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2556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1095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1.2</v>
      </c>
      <c r="Z694" s="94">
        <f>IFERROR(Y514*1,"0")+IFERROR(Y518*1,"0")+IFERROR(Y519*1,"0")+IFERROR(Y520*1,"0")+IFERROR(Y521*1,"0")+IFERROR(Y522*1,"0")+IFERROR(Y526*1,"0")+IFERROR(Y530*1,"0")</f>
        <v>3</v>
      </c>
      <c r="AA694" s="94">
        <f>IFERROR(Y535*1,"0")+IFERROR(Y536*1,"0")+IFERROR(Y537*1,"0")+IFERROR(Y538*1,"0")+IFERROR(Y539*1,"0")+IFERROR(Y540*1,"0")</f>
        <v>0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2613.6000000000004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2025-01-16T10:18:19Z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