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6DA3411E-FC40-4703-888C-6039A065AB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X149" i="1"/>
  <c r="Y148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Y58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686" i="1" s="1"/>
  <c r="BN27" i="1"/>
  <c r="Z27" i="1"/>
  <c r="Z34" i="1" s="1"/>
  <c r="Y34" i="1"/>
  <c r="BP48" i="1"/>
  <c r="BN48" i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8" i="1"/>
  <c r="BP73" i="1"/>
  <c r="BN73" i="1"/>
  <c r="Z73" i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BP93" i="1"/>
  <c r="BN93" i="1"/>
  <c r="Z93" i="1"/>
  <c r="Y102" i="1"/>
  <c r="BP106" i="1"/>
  <c r="BN106" i="1"/>
  <c r="Z106" i="1"/>
  <c r="Z108" i="1" s="1"/>
  <c r="Y118" i="1"/>
  <c r="BP114" i="1"/>
  <c r="BN114" i="1"/>
  <c r="Z114" i="1"/>
  <c r="BP122" i="1"/>
  <c r="BN122" i="1"/>
  <c r="Z122" i="1"/>
  <c r="Z126" i="1" s="1"/>
  <c r="Y126" i="1"/>
  <c r="BP130" i="1"/>
  <c r="BN130" i="1"/>
  <c r="Z130" i="1"/>
  <c r="BP138" i="1"/>
  <c r="BN138" i="1"/>
  <c r="Z138" i="1"/>
  <c r="BP142" i="1"/>
  <c r="BN142" i="1"/>
  <c r="Z142" i="1"/>
  <c r="Y149" i="1"/>
  <c r="BP146" i="1"/>
  <c r="BN146" i="1"/>
  <c r="Z146" i="1"/>
  <c r="Z148" i="1" s="1"/>
  <c r="BP154" i="1"/>
  <c r="BN154" i="1"/>
  <c r="Z154" i="1"/>
  <c r="Y161" i="1"/>
  <c r="BP158" i="1"/>
  <c r="BN158" i="1"/>
  <c r="Z158" i="1"/>
  <c r="Z160" i="1" s="1"/>
  <c r="BP165" i="1"/>
  <c r="BN165" i="1"/>
  <c r="Z165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Z201" i="1" s="1"/>
  <c r="BP200" i="1"/>
  <c r="BN200" i="1"/>
  <c r="Z200" i="1"/>
  <c r="Y208" i="1"/>
  <c r="BP205" i="1"/>
  <c r="BN205" i="1"/>
  <c r="Z205" i="1"/>
  <c r="Z207" i="1" s="1"/>
  <c r="J694" i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2" i="1"/>
  <c r="BN242" i="1"/>
  <c r="Z242" i="1"/>
  <c r="Z246" i="1" s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BP32" i="1"/>
  <c r="BN32" i="1"/>
  <c r="Z32" i="1"/>
  <c r="BP50" i="1"/>
  <c r="BN50" i="1"/>
  <c r="Y685" i="1" s="1"/>
  <c r="Y687" i="1" s="1"/>
  <c r="Z50" i="1"/>
  <c r="BP63" i="1"/>
  <c r="BN63" i="1"/>
  <c r="Z63" i="1"/>
  <c r="Z70" i="1" s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Z101" i="1"/>
  <c r="BP99" i="1"/>
  <c r="BN99" i="1"/>
  <c r="Z99" i="1"/>
  <c r="BP112" i="1"/>
  <c r="BN112" i="1"/>
  <c r="Z112" i="1"/>
  <c r="BP115" i="1"/>
  <c r="BN115" i="1"/>
  <c r="Z115" i="1"/>
  <c r="Z117" i="1" s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Z155" i="1" s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BP244" i="1"/>
  <c r="BN244" i="1"/>
  <c r="Z244" i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Y289" i="1"/>
  <c r="BP283" i="1"/>
  <c r="BN283" i="1"/>
  <c r="Z283" i="1"/>
  <c r="BP287" i="1"/>
  <c r="BN287" i="1"/>
  <c r="Z287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H9" i="1"/>
  <c r="B694" i="1"/>
  <c r="X685" i="1"/>
  <c r="X686" i="1"/>
  <c r="X688" i="1"/>
  <c r="Y24" i="1"/>
  <c r="C694" i="1"/>
  <c r="Y53" i="1"/>
  <c r="Y688" i="1" s="1"/>
  <c r="D694" i="1"/>
  <c r="Y70" i="1"/>
  <c r="E694" i="1"/>
  <c r="Y109" i="1"/>
  <c r="F694" i="1"/>
  <c r="Y127" i="1"/>
  <c r="I694" i="1"/>
  <c r="Y191" i="1"/>
  <c r="K694" i="1"/>
  <c r="Y258" i="1"/>
  <c r="BP281" i="1"/>
  <c r="BN281" i="1"/>
  <c r="Z281" i="1"/>
  <c r="BP285" i="1"/>
  <c r="BN285" i="1"/>
  <c r="Z285" i="1"/>
  <c r="BP299" i="1"/>
  <c r="BN299" i="1"/>
  <c r="Z299" i="1"/>
  <c r="Z301" i="1" s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Z364" i="1" s="1"/>
  <c r="BP360" i="1"/>
  <c r="BN360" i="1"/>
  <c r="Z360" i="1"/>
  <c r="Y364" i="1"/>
  <c r="BP368" i="1"/>
  <c r="BN368" i="1"/>
  <c r="Z368" i="1"/>
  <c r="BP376" i="1"/>
  <c r="BN376" i="1"/>
  <c r="Z376" i="1"/>
  <c r="Y380" i="1"/>
  <c r="Z387" i="1"/>
  <c r="BP384" i="1"/>
  <c r="BN384" i="1"/>
  <c r="Z384" i="1"/>
  <c r="Y387" i="1"/>
  <c r="Y394" i="1"/>
  <c r="BP390" i="1"/>
  <c r="BN390" i="1"/>
  <c r="Z390" i="1"/>
  <c r="Z394" i="1" s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Z466" i="1" s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Z566" i="1" s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574" i="1" l="1"/>
  <c r="Z500" i="1"/>
  <c r="Z629" i="1"/>
  <c r="Y684" i="1"/>
  <c r="Z541" i="1"/>
  <c r="Z289" i="1"/>
  <c r="Z258" i="1"/>
  <c r="Z179" i="1"/>
  <c r="Z133" i="1"/>
  <c r="Z95" i="1"/>
  <c r="Z689" i="1" s="1"/>
  <c r="Z77" i="1"/>
  <c r="Z664" i="1"/>
  <c r="Z646" i="1"/>
  <c r="Z598" i="1"/>
  <c r="Z427" i="1"/>
  <c r="Z371" i="1"/>
  <c r="X687" i="1"/>
  <c r="Z453" i="1"/>
  <c r="Z380" i="1"/>
  <c r="Z271" i="1"/>
  <c r="Z166" i="1"/>
  <c r="Z143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<sst xmlns="http://schemas.openxmlformats.org/spreadsheetml/2006/main" count="3251" uniqueCount="1114">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</sst>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3000</v>
      </c>
      <c r="Y417" s="798">
        <f t="shared" si="87"/>
        <v>3000</v>
      </c>
      <c r="Z417" s="36">
        <f>IFERROR(IF(Y417=0,"",ROUNDUP(Y417/H417,0)*0.02175),"")</f>
        <v>4.3499999999999996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3096</v>
      </c>
      <c r="BN417" s="64">
        <f t="shared" si="89"/>
        <v>3096</v>
      </c>
      <c r="BO417" s="64">
        <f t="shared" si="90"/>
        <v>4.1666666666666661</v>
      </c>
      <c r="BP417" s="64">
        <f t="shared" si="91"/>
        <v>4.1666666666666661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500</v>
      </c>
      <c r="Y419" s="79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5.0894999999999992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3500</v>
      </c>
      <c r="Y428" s="799">
        <f>IFERROR(SUM(Y416:Y426),"0")</f>
        <v>3510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3500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3510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3612</v>
      </c>
      <c r="Y685" s="799">
        <f>IFERROR(SUM(BN22:BN681),"0")</f>
        <v>3622.32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5</v>
      </c>
      <c r="Y686" s="38">
        <f>ROUNDUP(SUM(BP22:BP681),0)</f>
        <v>5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3737</v>
      </c>
      <c r="Y687" s="799">
        <f>GrossWeightTotalR+PalletQtyTotalR*25</f>
        <v>3747.32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233.33333333333334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234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5.0894999999999992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3510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2025-01-13T08:39:06Z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