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763F1B70-F55F-44F3-9457-6432B70B8C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Y542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1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X688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Z70" i="1" s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Z86" i="1" s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102" i="1"/>
  <c r="Z108" i="1"/>
  <c r="BP106" i="1"/>
  <c r="BN106" i="1"/>
  <c r="Z106" i="1"/>
  <c r="Y118" i="1"/>
  <c r="BP114" i="1"/>
  <c r="BN114" i="1"/>
  <c r="Z114" i="1"/>
  <c r="BP122" i="1"/>
  <c r="BN122" i="1"/>
  <c r="Z122" i="1"/>
  <c r="Y126" i="1"/>
  <c r="BP130" i="1"/>
  <c r="BN130" i="1"/>
  <c r="Z130" i="1"/>
  <c r="Y134" i="1"/>
  <c r="F9" i="1"/>
  <c r="J9" i="1"/>
  <c r="Y95" i="1"/>
  <c r="Y688" i="1" s="1"/>
  <c r="BP99" i="1"/>
  <c r="Y686" i="1" s="1"/>
  <c r="BN99" i="1"/>
  <c r="Y685" i="1" s="1"/>
  <c r="Y687" i="1" s="1"/>
  <c r="Z99" i="1"/>
  <c r="Z101" i="1" s="1"/>
  <c r="BP112" i="1"/>
  <c r="BN112" i="1"/>
  <c r="Z112" i="1"/>
  <c r="Z117" i="1" s="1"/>
  <c r="BP115" i="1"/>
  <c r="BN115" i="1"/>
  <c r="Z115" i="1"/>
  <c r="BP124" i="1"/>
  <c r="BN124" i="1"/>
  <c r="Z124" i="1"/>
  <c r="Z126" i="1" s="1"/>
  <c r="BP132" i="1"/>
  <c r="BN132" i="1"/>
  <c r="Z132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Y412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Y453" i="1"/>
  <c r="E694" i="1"/>
  <c r="Y109" i="1"/>
  <c r="F694" i="1"/>
  <c r="Y127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Z384" i="1"/>
  <c r="Z387" i="1" s="1"/>
  <c r="BN384" i="1"/>
  <c r="Z385" i="1"/>
  <c r="BN385" i="1"/>
  <c r="Z390" i="1"/>
  <c r="BN390" i="1"/>
  <c r="BP390" i="1"/>
  <c r="Z391" i="1"/>
  <c r="BN391" i="1"/>
  <c r="Z393" i="1"/>
  <c r="BN393" i="1"/>
  <c r="Z397" i="1"/>
  <c r="Z400" i="1" s="1"/>
  <c r="BN397" i="1"/>
  <c r="BP397" i="1"/>
  <c r="Z399" i="1"/>
  <c r="BN399" i="1"/>
  <c r="Z404" i="1"/>
  <c r="Z405" i="1" s="1"/>
  <c r="BN404" i="1"/>
  <c r="BP404" i="1"/>
  <c r="Y405" i="1"/>
  <c r="Z408" i="1"/>
  <c r="BN408" i="1"/>
  <c r="BP408" i="1"/>
  <c r="Z410" i="1"/>
  <c r="BN410" i="1"/>
  <c r="Z416" i="1"/>
  <c r="BN416" i="1"/>
  <c r="BP416" i="1"/>
  <c r="BP421" i="1"/>
  <c r="BN421" i="1"/>
  <c r="Z421" i="1"/>
  <c r="BP425" i="1"/>
  <c r="BN425" i="1"/>
  <c r="Z425" i="1"/>
  <c r="BP447" i="1"/>
  <c r="BN447" i="1"/>
  <c r="Z447" i="1"/>
  <c r="Y459" i="1"/>
  <c r="Y467" i="1"/>
  <c r="Y501" i="1"/>
  <c r="Y505" i="1"/>
  <c r="Y511" i="1"/>
  <c r="Y516" i="1"/>
  <c r="Y524" i="1"/>
  <c r="Y528" i="1"/>
  <c r="Y532" i="1"/>
  <c r="Y541" i="1"/>
  <c r="Y56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Z449" i="1"/>
  <c r="BN449" i="1"/>
  <c r="Z451" i="1"/>
  <c r="BN451" i="1"/>
  <c r="Z457" i="1"/>
  <c r="Z458" i="1" s="1"/>
  <c r="BN457" i="1"/>
  <c r="Z463" i="1"/>
  <c r="Z466" i="1" s="1"/>
  <c r="BN463" i="1"/>
  <c r="Z465" i="1"/>
  <c r="BN465" i="1"/>
  <c r="Y694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7" i="1"/>
  <c r="AC694" i="1"/>
  <c r="Z552" i="1"/>
  <c r="Z566" i="1" s="1"/>
  <c r="BN552" i="1"/>
  <c r="Z554" i="1"/>
  <c r="BN554" i="1"/>
  <c r="Z556" i="1"/>
  <c r="BN556" i="1"/>
  <c r="Z558" i="1"/>
  <c r="BN558" i="1"/>
  <c r="Z561" i="1"/>
  <c r="BN561" i="1"/>
  <c r="Y567" i="1"/>
  <c r="Z569" i="1"/>
  <c r="Z574" i="1" s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427" i="1" l="1"/>
  <c r="Z646" i="1"/>
  <c r="Z629" i="1"/>
  <c r="Z598" i="1"/>
  <c r="Z411" i="1"/>
  <c r="Z394" i="1"/>
  <c r="Z271" i="1"/>
  <c r="Z166" i="1"/>
  <c r="Z453" i="1"/>
  <c r="Z133" i="1"/>
  <c r="Z77" i="1"/>
  <c r="Z689" i="1" s="1"/>
  <c r="Y684" i="1"/>
  <c r="X687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<sst xmlns="http://schemas.openxmlformats.org/spreadsheetml/2006/main" count="3251" uniqueCount="1114">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</sst>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50</v>
      </c>
      <c r="Y417" s="798">
        <f t="shared" si="87"/>
        <v>60</v>
      </c>
      <c r="Z417" s="36">
        <f>IFERROR(IF(Y417=0,"",ROUNDUP(Y417/H417,0)*0.02175),"")</f>
        <v>8.6999999999999994E-2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51.6</v>
      </c>
      <c r="BN417" s="64">
        <f t="shared" si="89"/>
        <v>61.92</v>
      </c>
      <c r="BO417" s="64">
        <f t="shared" si="90"/>
        <v>6.9444444444444448E-2</v>
      </c>
      <c r="BP417" s="64">
        <f t="shared" si="91"/>
        <v>8.3333333333333329E-2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200</v>
      </c>
      <c r="Y419" s="798">
        <f t="shared" si="87"/>
        <v>210</v>
      </c>
      <c r="Z419" s="36">
        <f>IFERROR(IF(Y419=0,"",ROUNDUP(Y419/H419,0)*0.02175),"")</f>
        <v>0.30449999999999999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206.4</v>
      </c>
      <c r="BN419" s="64">
        <f t="shared" si="89"/>
        <v>216.72</v>
      </c>
      <c r="BO419" s="64">
        <f t="shared" si="90"/>
        <v>0.27777777777777779</v>
      </c>
      <c r="BP419" s="64">
        <f t="shared" si="91"/>
        <v>0.29166666666666663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16.666666666666668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0.39149999999999996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250</v>
      </c>
      <c r="Y428" s="799">
        <f>IFERROR(SUM(Y416:Y426),"0")</f>
        <v>270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250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270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258</v>
      </c>
      <c r="Y685" s="799">
        <f>IFERROR(SUM(BN22:BN681),"0")</f>
        <v>278.64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283</v>
      </c>
      <c r="Y687" s="799">
        <f>GrossWeightTotalR+PalletQtyTotalR*25</f>
        <v>303.64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16.666666666666668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0.39149999999999996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270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