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918E43-56CC-4663-8604-FAAE150272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Y668" i="1" s="1"/>
  <c r="X665" i="1"/>
  <c r="X664" i="1"/>
  <c r="BO663" i="1"/>
  <c r="BM663" i="1"/>
  <c r="Y663" i="1"/>
  <c r="Y665" i="1" s="1"/>
  <c r="X661" i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BP655" i="1" s="1"/>
  <c r="BO654" i="1"/>
  <c r="BM654" i="1"/>
  <c r="Y654" i="1"/>
  <c r="X651" i="1"/>
  <c r="X650" i="1"/>
  <c r="BO649" i="1"/>
  <c r="BM649" i="1"/>
  <c r="Y649" i="1"/>
  <c r="BP649" i="1" s="1"/>
  <c r="BO648" i="1"/>
  <c r="BM648" i="1"/>
  <c r="Y648" i="1"/>
  <c r="BP648" i="1" s="1"/>
  <c r="BO647" i="1"/>
  <c r="BM647" i="1"/>
  <c r="Y647" i="1"/>
  <c r="BP647" i="1" s="1"/>
  <c r="BO646" i="1"/>
  <c r="BM646" i="1"/>
  <c r="Y646" i="1"/>
  <c r="X644" i="1"/>
  <c r="X643" i="1"/>
  <c r="BO642" i="1"/>
  <c r="BM642" i="1"/>
  <c r="Y642" i="1"/>
  <c r="BP642" i="1" s="1"/>
  <c r="BO641" i="1"/>
  <c r="BM641" i="1"/>
  <c r="Y641" i="1"/>
  <c r="BP641" i="1" s="1"/>
  <c r="BO640" i="1"/>
  <c r="BM640" i="1"/>
  <c r="Y640" i="1"/>
  <c r="BP640" i="1" s="1"/>
  <c r="BO639" i="1"/>
  <c r="BM639" i="1"/>
  <c r="Y639" i="1"/>
  <c r="BP639" i="1" s="1"/>
  <c r="BO638" i="1"/>
  <c r="BM638" i="1"/>
  <c r="Y638" i="1"/>
  <c r="BP638" i="1" s="1"/>
  <c r="BO637" i="1"/>
  <c r="BM637" i="1"/>
  <c r="Y637" i="1"/>
  <c r="BP637" i="1" s="1"/>
  <c r="BO636" i="1"/>
  <c r="BM636" i="1"/>
  <c r="Y636" i="1"/>
  <c r="BP636" i="1" s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P614" i="1" s="1"/>
  <c r="BO613" i="1"/>
  <c r="BM613" i="1"/>
  <c r="Y613" i="1"/>
  <c r="BP613" i="1" s="1"/>
  <c r="BO612" i="1"/>
  <c r="BM612" i="1"/>
  <c r="Y612" i="1"/>
  <c r="BP612" i="1" s="1"/>
  <c r="BO611" i="1"/>
  <c r="BM611" i="1"/>
  <c r="Y611" i="1"/>
  <c r="BP611" i="1" s="1"/>
  <c r="BO610" i="1"/>
  <c r="BM610" i="1"/>
  <c r="Y610" i="1"/>
  <c r="BP610" i="1" s="1"/>
  <c r="BO609" i="1"/>
  <c r="BM609" i="1"/>
  <c r="Y609" i="1"/>
  <c r="BP609" i="1" s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P596" i="1" s="1"/>
  <c r="BO595" i="1"/>
  <c r="BM595" i="1"/>
  <c r="Y595" i="1"/>
  <c r="Y598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P590" i="1"/>
  <c r="BO589" i="1"/>
  <c r="BM589" i="1"/>
  <c r="Y589" i="1"/>
  <c r="Y592" i="1" s="1"/>
  <c r="P589" i="1"/>
  <c r="X587" i="1"/>
  <c r="X586" i="1"/>
  <c r="BO585" i="1"/>
  <c r="BM585" i="1"/>
  <c r="Y585" i="1"/>
  <c r="P585" i="1"/>
  <c r="BO584" i="1"/>
  <c r="BM584" i="1"/>
  <c r="Y584" i="1"/>
  <c r="BP584" i="1" s="1"/>
  <c r="P584" i="1"/>
  <c r="BO583" i="1"/>
  <c r="BM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O577" i="1"/>
  <c r="BM577" i="1"/>
  <c r="Y577" i="1"/>
  <c r="P577" i="1"/>
  <c r="BO576" i="1"/>
  <c r="BM576" i="1"/>
  <c r="Y576" i="1"/>
  <c r="BP576" i="1" s="1"/>
  <c r="P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O566" i="1"/>
  <c r="BM566" i="1"/>
  <c r="Y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O556" i="1"/>
  <c r="BM556" i="1"/>
  <c r="Y556" i="1"/>
  <c r="BO555" i="1"/>
  <c r="BM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BP534" i="1" s="1"/>
  <c r="P534" i="1"/>
  <c r="BO533" i="1"/>
  <c r="BM533" i="1"/>
  <c r="Y533" i="1"/>
  <c r="BO532" i="1"/>
  <c r="BM532" i="1"/>
  <c r="Z532" i="1"/>
  <c r="Y532" i="1"/>
  <c r="P532" i="1"/>
  <c r="BO531" i="1"/>
  <c r="BM531" i="1"/>
  <c r="Y531" i="1"/>
  <c r="AA680" i="1" s="1"/>
  <c r="P531" i="1"/>
  <c r="X528" i="1"/>
  <c r="X527" i="1"/>
  <c r="BO526" i="1"/>
  <c r="BM526" i="1"/>
  <c r="Y526" i="1"/>
  <c r="Y528" i="1" s="1"/>
  <c r="P526" i="1"/>
  <c r="X524" i="1"/>
  <c r="X523" i="1"/>
  <c r="BO522" i="1"/>
  <c r="BM522" i="1"/>
  <c r="Y522" i="1"/>
  <c r="BP522" i="1" s="1"/>
  <c r="P522" i="1"/>
  <c r="BO521" i="1"/>
  <c r="BM521" i="1"/>
  <c r="Y521" i="1"/>
  <c r="BP521" i="1" s="1"/>
  <c r="P521" i="1"/>
  <c r="BO520" i="1"/>
  <c r="BM520" i="1"/>
  <c r="Y520" i="1"/>
  <c r="BP520" i="1" s="1"/>
  <c r="BO519" i="1"/>
  <c r="BM519" i="1"/>
  <c r="Y519" i="1"/>
  <c r="P519" i="1"/>
  <c r="BO518" i="1"/>
  <c r="BM518" i="1"/>
  <c r="Y518" i="1"/>
  <c r="Y523" i="1" s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BP499" i="1" s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Y476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Y459" i="1" s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BP430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Y412" i="1" s="1"/>
  <c r="P408" i="1"/>
  <c r="X406" i="1"/>
  <c r="X405" i="1"/>
  <c r="BO404" i="1"/>
  <c r="BM404" i="1"/>
  <c r="Y404" i="1"/>
  <c r="Y405" i="1" s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Y401" i="1" s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0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M680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N265" i="1"/>
  <c r="BM265" i="1"/>
  <c r="Z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80" i="1" s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82" i="1" l="1"/>
  <c r="BN282" i="1"/>
  <c r="Z282" i="1"/>
  <c r="BP309" i="1"/>
  <c r="BN309" i="1"/>
  <c r="Z309" i="1"/>
  <c r="BP370" i="1"/>
  <c r="BN370" i="1"/>
  <c r="Z370" i="1"/>
  <c r="BP393" i="1"/>
  <c r="BN393" i="1"/>
  <c r="Z393" i="1"/>
  <c r="BP422" i="1"/>
  <c r="BN422" i="1"/>
  <c r="Z422" i="1"/>
  <c r="BP482" i="1"/>
  <c r="BN482" i="1"/>
  <c r="Z482" i="1"/>
  <c r="BP490" i="1"/>
  <c r="BN490" i="1"/>
  <c r="Z490" i="1"/>
  <c r="BP504" i="1"/>
  <c r="BN504" i="1"/>
  <c r="Z504" i="1"/>
  <c r="BP585" i="1"/>
  <c r="BN585" i="1"/>
  <c r="Z585" i="1"/>
  <c r="BP626" i="1"/>
  <c r="BN626" i="1"/>
  <c r="Z626" i="1"/>
  <c r="BP628" i="1"/>
  <c r="BN628" i="1"/>
  <c r="Z628" i="1"/>
  <c r="BP630" i="1"/>
  <c r="BN630" i="1"/>
  <c r="Z630" i="1"/>
  <c r="X671" i="1"/>
  <c r="X674" i="1"/>
  <c r="Z27" i="1"/>
  <c r="BN27" i="1"/>
  <c r="Z32" i="1"/>
  <c r="BN32" i="1"/>
  <c r="C680" i="1"/>
  <c r="Z56" i="1"/>
  <c r="BN56" i="1"/>
  <c r="Y59" i="1"/>
  <c r="D680" i="1"/>
  <c r="Z69" i="1"/>
  <c r="BN69" i="1"/>
  <c r="Z83" i="1"/>
  <c r="BN83" i="1"/>
  <c r="Z95" i="1"/>
  <c r="BN95" i="1"/>
  <c r="Z108" i="1"/>
  <c r="BN108" i="1"/>
  <c r="Y119" i="1"/>
  <c r="Z126" i="1"/>
  <c r="BN126" i="1"/>
  <c r="Y134" i="1"/>
  <c r="Z140" i="1"/>
  <c r="BN140" i="1"/>
  <c r="Z164" i="1"/>
  <c r="BN164" i="1"/>
  <c r="Y167" i="1"/>
  <c r="Z197" i="1"/>
  <c r="BN197" i="1"/>
  <c r="Z218" i="1"/>
  <c r="BN218" i="1"/>
  <c r="Z228" i="1"/>
  <c r="BN228" i="1"/>
  <c r="Z236" i="1"/>
  <c r="BN236" i="1"/>
  <c r="Y247" i="1"/>
  <c r="Z245" i="1"/>
  <c r="BN245" i="1"/>
  <c r="Z256" i="1"/>
  <c r="BN256" i="1"/>
  <c r="L680" i="1"/>
  <c r="O680" i="1"/>
  <c r="Y294" i="1"/>
  <c r="BP293" i="1"/>
  <c r="BN293" i="1"/>
  <c r="Z293" i="1"/>
  <c r="Z294" i="1" s="1"/>
  <c r="BP298" i="1"/>
  <c r="BN298" i="1"/>
  <c r="Z298" i="1"/>
  <c r="Y365" i="1"/>
  <c r="BP358" i="1"/>
  <c r="BN358" i="1"/>
  <c r="Z358" i="1"/>
  <c r="BP384" i="1"/>
  <c r="BN384" i="1"/>
  <c r="Z384" i="1"/>
  <c r="BP410" i="1"/>
  <c r="BN410" i="1"/>
  <c r="Z410" i="1"/>
  <c r="BP450" i="1"/>
  <c r="BN450" i="1"/>
  <c r="Z450" i="1"/>
  <c r="BP487" i="1"/>
  <c r="BN487" i="1"/>
  <c r="Z487" i="1"/>
  <c r="BP495" i="1"/>
  <c r="BN495" i="1"/>
  <c r="Z495" i="1"/>
  <c r="BP549" i="1"/>
  <c r="BN549" i="1"/>
  <c r="Z549" i="1"/>
  <c r="Y633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380" i="1"/>
  <c r="Y395" i="1"/>
  <c r="Y427" i="1"/>
  <c r="Y438" i="1"/>
  <c r="AE680" i="1"/>
  <c r="Y644" i="1"/>
  <c r="Y651" i="1"/>
  <c r="B680" i="1"/>
  <c r="X672" i="1"/>
  <c r="Y35" i="1"/>
  <c r="Z48" i="1"/>
  <c r="BN48" i="1"/>
  <c r="Z52" i="1"/>
  <c r="BN52" i="1"/>
  <c r="Y58" i="1"/>
  <c r="Z63" i="1"/>
  <c r="BN63" i="1"/>
  <c r="Z67" i="1"/>
  <c r="BN67" i="1"/>
  <c r="Z75" i="1"/>
  <c r="BN75" i="1"/>
  <c r="Z81" i="1"/>
  <c r="BN81" i="1"/>
  <c r="BP81" i="1"/>
  <c r="Y88" i="1"/>
  <c r="Z85" i="1"/>
  <c r="BN85" i="1"/>
  <c r="Y96" i="1"/>
  <c r="Z93" i="1"/>
  <c r="BN93" i="1"/>
  <c r="Z99" i="1"/>
  <c r="BN99" i="1"/>
  <c r="BP99" i="1"/>
  <c r="Y102" i="1"/>
  <c r="Z106" i="1"/>
  <c r="BN106" i="1"/>
  <c r="Y109" i="1"/>
  <c r="Z112" i="1"/>
  <c r="BN112" i="1"/>
  <c r="BP112" i="1"/>
  <c r="Y118" i="1"/>
  <c r="Z116" i="1"/>
  <c r="BN116" i="1"/>
  <c r="Z117" i="1"/>
  <c r="BN117" i="1"/>
  <c r="Z124" i="1"/>
  <c r="BN124" i="1"/>
  <c r="Z130" i="1"/>
  <c r="BN130" i="1"/>
  <c r="BP130" i="1"/>
  <c r="Y135" i="1"/>
  <c r="Z138" i="1"/>
  <c r="BN138" i="1"/>
  <c r="Z142" i="1"/>
  <c r="BN142" i="1"/>
  <c r="G680" i="1"/>
  <c r="Z160" i="1"/>
  <c r="BN160" i="1"/>
  <c r="Y166" i="1"/>
  <c r="Z175" i="1"/>
  <c r="BN175" i="1"/>
  <c r="BP177" i="1"/>
  <c r="BN177" i="1"/>
  <c r="Z177" i="1"/>
  <c r="X673" i="1"/>
  <c r="AB680" i="1"/>
  <c r="Y542" i="1"/>
  <c r="BP541" i="1"/>
  <c r="BN541" i="1"/>
  <c r="Z541" i="1"/>
  <c r="Z542" i="1" s="1"/>
  <c r="BP547" i="1"/>
  <c r="BN547" i="1"/>
  <c r="Z547" i="1"/>
  <c r="BP555" i="1"/>
  <c r="BN555" i="1"/>
  <c r="Z555" i="1"/>
  <c r="Y571" i="1"/>
  <c r="BP565" i="1"/>
  <c r="BN565" i="1"/>
  <c r="Z565" i="1"/>
  <c r="BP577" i="1"/>
  <c r="BN577" i="1"/>
  <c r="Z577" i="1"/>
  <c r="BP583" i="1"/>
  <c r="BN583" i="1"/>
  <c r="Z583" i="1"/>
  <c r="Z195" i="1"/>
  <c r="BN195" i="1"/>
  <c r="Z199" i="1"/>
  <c r="BN199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BP240" i="1"/>
  <c r="Z243" i="1"/>
  <c r="BN243" i="1"/>
  <c r="Z250" i="1"/>
  <c r="BN250" i="1"/>
  <c r="Z254" i="1"/>
  <c r="BN254" i="1"/>
  <c r="Z263" i="1"/>
  <c r="BN263" i="1"/>
  <c r="Z267" i="1"/>
  <c r="BN267" i="1"/>
  <c r="Z280" i="1"/>
  <c r="BN280" i="1"/>
  <c r="Z284" i="1"/>
  <c r="BN284" i="1"/>
  <c r="Z288" i="1"/>
  <c r="BN288" i="1"/>
  <c r="Y301" i="1"/>
  <c r="Z300" i="1"/>
  <c r="BN300" i="1"/>
  <c r="Y312" i="1"/>
  <c r="Z307" i="1"/>
  <c r="BN307" i="1"/>
  <c r="Z337" i="1"/>
  <c r="BN337" i="1"/>
  <c r="T680" i="1"/>
  <c r="Z351" i="1"/>
  <c r="Z352" i="1" s="1"/>
  <c r="BN351" i="1"/>
  <c r="BP351" i="1"/>
  <c r="Y352" i="1"/>
  <c r="Z356" i="1"/>
  <c r="BN356" i="1"/>
  <c r="BP356" i="1"/>
  <c r="Z360" i="1"/>
  <c r="BN360" i="1"/>
  <c r="Z368" i="1"/>
  <c r="BN368" i="1"/>
  <c r="Z374" i="1"/>
  <c r="BN374" i="1"/>
  <c r="BP374" i="1"/>
  <c r="Z378" i="1"/>
  <c r="BN378" i="1"/>
  <c r="Y387" i="1"/>
  <c r="Z390" i="1"/>
  <c r="BN390" i="1"/>
  <c r="BP390" i="1"/>
  <c r="Z391" i="1"/>
  <c r="BN391" i="1"/>
  <c r="Z397" i="1"/>
  <c r="BN397" i="1"/>
  <c r="BP397" i="1"/>
  <c r="Z404" i="1"/>
  <c r="Z405" i="1" s="1"/>
  <c r="BN404" i="1"/>
  <c r="BP404" i="1"/>
  <c r="Z408" i="1"/>
  <c r="BN408" i="1"/>
  <c r="BP408" i="1"/>
  <c r="Z416" i="1"/>
  <c r="BN416" i="1"/>
  <c r="BP416" i="1"/>
  <c r="Z420" i="1"/>
  <c r="BN420" i="1"/>
  <c r="Z424" i="1"/>
  <c r="BN424" i="1"/>
  <c r="Z430" i="1"/>
  <c r="BN430" i="1"/>
  <c r="Z435" i="1"/>
  <c r="BN435" i="1"/>
  <c r="BP435" i="1"/>
  <c r="Z436" i="1"/>
  <c r="BN436" i="1"/>
  <c r="Y437" i="1"/>
  <c r="Z448" i="1"/>
  <c r="BN448" i="1"/>
  <c r="Z452" i="1"/>
  <c r="BN452" i="1"/>
  <c r="Y458" i="1"/>
  <c r="Y466" i="1"/>
  <c r="Z464" i="1"/>
  <c r="BN464" i="1"/>
  <c r="Z469" i="1"/>
  <c r="Z470" i="1" s="1"/>
  <c r="BN469" i="1"/>
  <c r="BP469" i="1"/>
  <c r="Y470" i="1"/>
  <c r="Z475" i="1"/>
  <c r="Z476" i="1" s="1"/>
  <c r="BN475" i="1"/>
  <c r="BP475" i="1"/>
  <c r="Y501" i="1"/>
  <c r="Z484" i="1"/>
  <c r="BN484" i="1"/>
  <c r="Z485" i="1"/>
  <c r="BN485" i="1"/>
  <c r="Z492" i="1"/>
  <c r="BN492" i="1"/>
  <c r="Z493" i="1"/>
  <c r="BN493" i="1"/>
  <c r="Z497" i="1"/>
  <c r="BN497" i="1"/>
  <c r="Z498" i="1"/>
  <c r="BN498" i="1"/>
  <c r="Z508" i="1"/>
  <c r="BN508" i="1"/>
  <c r="BP508" i="1"/>
  <c r="Y511" i="1"/>
  <c r="Z680" i="1"/>
  <c r="Z518" i="1"/>
  <c r="BN518" i="1"/>
  <c r="BP518" i="1"/>
  <c r="Y524" i="1"/>
  <c r="Z521" i="1"/>
  <c r="BN521" i="1"/>
  <c r="BP532" i="1"/>
  <c r="BN532" i="1"/>
  <c r="BP533" i="1"/>
  <c r="BN533" i="1"/>
  <c r="Z533" i="1"/>
  <c r="BP551" i="1"/>
  <c r="BN551" i="1"/>
  <c r="Z551" i="1"/>
  <c r="BP556" i="1"/>
  <c r="BN556" i="1"/>
  <c r="Z556" i="1"/>
  <c r="BP566" i="1"/>
  <c r="BN566" i="1"/>
  <c r="Z566" i="1"/>
  <c r="BP580" i="1"/>
  <c r="BN580" i="1"/>
  <c r="Z580" i="1"/>
  <c r="Y570" i="1"/>
  <c r="Y586" i="1"/>
  <c r="Z589" i="1"/>
  <c r="BN589" i="1"/>
  <c r="BP589" i="1"/>
  <c r="Z595" i="1"/>
  <c r="Z597" i="1" s="1"/>
  <c r="BN595" i="1"/>
  <c r="BP595" i="1"/>
  <c r="Z596" i="1"/>
  <c r="BN596" i="1"/>
  <c r="Y597" i="1"/>
  <c r="Z608" i="1"/>
  <c r="Z615" i="1" s="1"/>
  <c r="BN608" i="1"/>
  <c r="BP608" i="1"/>
  <c r="Z609" i="1"/>
  <c r="BN609" i="1"/>
  <c r="Z610" i="1"/>
  <c r="BN610" i="1"/>
  <c r="Z611" i="1"/>
  <c r="BN611" i="1"/>
  <c r="Z612" i="1"/>
  <c r="BN612" i="1"/>
  <c r="Z613" i="1"/>
  <c r="BN613" i="1"/>
  <c r="Z614" i="1"/>
  <c r="BN614" i="1"/>
  <c r="Y615" i="1"/>
  <c r="Y623" i="1"/>
  <c r="Z646" i="1"/>
  <c r="BN646" i="1"/>
  <c r="BP646" i="1"/>
  <c r="Z647" i="1"/>
  <c r="BN647" i="1"/>
  <c r="Z648" i="1"/>
  <c r="BN648" i="1"/>
  <c r="Z649" i="1"/>
  <c r="BN649" i="1"/>
  <c r="Y650" i="1"/>
  <c r="AF680" i="1"/>
  <c r="F9" i="1"/>
  <c r="J9" i="1"/>
  <c r="F10" i="1"/>
  <c r="Z22" i="1"/>
  <c r="Z23" i="1" s="1"/>
  <c r="BN22" i="1"/>
  <c r="BP22" i="1"/>
  <c r="Y23" i="1"/>
  <c r="X670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Z82" i="1"/>
  <c r="BN82" i="1"/>
  <c r="BP82" i="1"/>
  <c r="Z84" i="1"/>
  <c r="BN84" i="1"/>
  <c r="Z86" i="1"/>
  <c r="BN86" i="1"/>
  <c r="Z90" i="1"/>
  <c r="BN90" i="1"/>
  <c r="BP90" i="1"/>
  <c r="Z92" i="1"/>
  <c r="BN92" i="1"/>
  <c r="Z94" i="1"/>
  <c r="BN94" i="1"/>
  <c r="Y97" i="1"/>
  <c r="Z100" i="1"/>
  <c r="Z102" i="1" s="1"/>
  <c r="BN100" i="1"/>
  <c r="BP100" i="1"/>
  <c r="E680" i="1"/>
  <c r="Z107" i="1"/>
  <c r="Z109" i="1" s="1"/>
  <c r="BN107" i="1"/>
  <c r="BP107" i="1"/>
  <c r="Y110" i="1"/>
  <c r="Z113" i="1"/>
  <c r="Z118" i="1" s="1"/>
  <c r="BN113" i="1"/>
  <c r="BP113" i="1"/>
  <c r="Z115" i="1"/>
  <c r="BN115" i="1"/>
  <c r="F680" i="1"/>
  <c r="Z123" i="1"/>
  <c r="Z127" i="1" s="1"/>
  <c r="BN123" i="1"/>
  <c r="BP123" i="1"/>
  <c r="Z125" i="1"/>
  <c r="BN125" i="1"/>
  <c r="Y128" i="1"/>
  <c r="Z131" i="1"/>
  <c r="Z134" i="1" s="1"/>
  <c r="BN131" i="1"/>
  <c r="BP131" i="1"/>
  <c r="Z133" i="1"/>
  <c r="BN133" i="1"/>
  <c r="Z137" i="1"/>
  <c r="BN137" i="1"/>
  <c r="BP137" i="1"/>
  <c r="Z139" i="1"/>
  <c r="BN139" i="1"/>
  <c r="Z141" i="1"/>
  <c r="BN141" i="1"/>
  <c r="Z143" i="1"/>
  <c r="BN143" i="1"/>
  <c r="Y144" i="1"/>
  <c r="Z147" i="1"/>
  <c r="Z149" i="1" s="1"/>
  <c r="BN147" i="1"/>
  <c r="BP147" i="1"/>
  <c r="Y150" i="1"/>
  <c r="Z153" i="1"/>
  <c r="BN153" i="1"/>
  <c r="BP153" i="1"/>
  <c r="Z155" i="1"/>
  <c r="BN155" i="1"/>
  <c r="Y156" i="1"/>
  <c r="Z159" i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J680" i="1"/>
  <c r="Y208" i="1"/>
  <c r="BP205" i="1"/>
  <c r="BN205" i="1"/>
  <c r="Z205" i="1"/>
  <c r="Z207" i="1" s="1"/>
  <c r="Y212" i="1"/>
  <c r="H9" i="1"/>
  <c r="Y24" i="1"/>
  <c r="Y53" i="1"/>
  <c r="Y72" i="1"/>
  <c r="Y157" i="1"/>
  <c r="Y172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Y223" i="1"/>
  <c r="Y237" i="1"/>
  <c r="Y246" i="1"/>
  <c r="Y259" i="1"/>
  <c r="Y272" i="1"/>
  <c r="Y276" i="1"/>
  <c r="Y289" i="1"/>
  <c r="Y317" i="1"/>
  <c r="Y321" i="1"/>
  <c r="Y325" i="1"/>
  <c r="Y330" i="1"/>
  <c r="Y334" i="1"/>
  <c r="Y338" i="1"/>
  <c r="BP357" i="1"/>
  <c r="BN357" i="1"/>
  <c r="Z357" i="1"/>
  <c r="I680" i="1"/>
  <c r="Y191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80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0" i="1"/>
  <c r="Z299" i="1"/>
  <c r="Z301" i="1" s="1"/>
  <c r="BN299" i="1"/>
  <c r="Y302" i="1"/>
  <c r="Q680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Y344" i="1"/>
  <c r="Y349" i="1"/>
  <c r="BP346" i="1"/>
  <c r="BN346" i="1"/>
  <c r="Z346" i="1"/>
  <c r="Z348" i="1" s="1"/>
  <c r="BP359" i="1"/>
  <c r="BN359" i="1"/>
  <c r="Z359" i="1"/>
  <c r="Z364" i="1" s="1"/>
  <c r="Y371" i="1"/>
  <c r="Y381" i="1"/>
  <c r="Y388" i="1"/>
  <c r="Y394" i="1"/>
  <c r="Y400" i="1"/>
  <c r="Y411" i="1"/>
  <c r="BP431" i="1"/>
  <c r="BN431" i="1"/>
  <c r="Z431" i="1"/>
  <c r="Z432" i="1" s="1"/>
  <c r="Y433" i="1"/>
  <c r="Y441" i="1"/>
  <c r="BP440" i="1"/>
  <c r="BN440" i="1"/>
  <c r="Z440" i="1"/>
  <c r="Z441" i="1" s="1"/>
  <c r="Y442" i="1"/>
  <c r="X680" i="1"/>
  <c r="Y453" i="1"/>
  <c r="Y454" i="1"/>
  <c r="BP445" i="1"/>
  <c r="BN445" i="1"/>
  <c r="Z445" i="1"/>
  <c r="U680" i="1"/>
  <c r="Z361" i="1"/>
  <c r="BN361" i="1"/>
  <c r="Z363" i="1"/>
  <c r="BN363" i="1"/>
  <c r="Y364" i="1"/>
  <c r="Z367" i="1"/>
  <c r="BN367" i="1"/>
  <c r="BP367" i="1"/>
  <c r="Z369" i="1"/>
  <c r="BN369" i="1"/>
  <c r="Z375" i="1"/>
  <c r="BN375" i="1"/>
  <c r="Z377" i="1"/>
  <c r="BN377" i="1"/>
  <c r="Z379" i="1"/>
  <c r="BN379" i="1"/>
  <c r="Z383" i="1"/>
  <c r="BN383" i="1"/>
  <c r="BP383" i="1"/>
  <c r="Z385" i="1"/>
  <c r="BN385" i="1"/>
  <c r="Z386" i="1"/>
  <c r="BN386" i="1"/>
  <c r="Z392" i="1"/>
  <c r="Z394" i="1" s="1"/>
  <c r="BN392" i="1"/>
  <c r="Z398" i="1"/>
  <c r="Z400" i="1" s="1"/>
  <c r="BN398" i="1"/>
  <c r="V680" i="1"/>
  <c r="Y406" i="1"/>
  <c r="Z409" i="1"/>
  <c r="Z411" i="1" s="1"/>
  <c r="BN409" i="1"/>
  <c r="W680" i="1"/>
  <c r="Y428" i="1"/>
  <c r="Z417" i="1"/>
  <c r="BN417" i="1"/>
  <c r="Z419" i="1"/>
  <c r="BN419" i="1"/>
  <c r="Z421" i="1"/>
  <c r="BN421" i="1"/>
  <c r="Z423" i="1"/>
  <c r="BN423" i="1"/>
  <c r="BP425" i="1"/>
  <c r="BN425" i="1"/>
  <c r="Z425" i="1"/>
  <c r="Y432" i="1"/>
  <c r="Z447" i="1"/>
  <c r="BN447" i="1"/>
  <c r="Z449" i="1"/>
  <c r="BN449" i="1"/>
  <c r="Z451" i="1"/>
  <c r="BN451" i="1"/>
  <c r="Z457" i="1"/>
  <c r="Z458" i="1" s="1"/>
  <c r="BN457" i="1"/>
  <c r="BP457" i="1"/>
  <c r="Z463" i="1"/>
  <c r="BN463" i="1"/>
  <c r="BP463" i="1"/>
  <c r="Z465" i="1"/>
  <c r="Z466" i="1" s="1"/>
  <c r="BN465" i="1"/>
  <c r="Y680" i="1"/>
  <c r="Y477" i="1"/>
  <c r="Z479" i="1"/>
  <c r="Z500" i="1" s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Y500" i="1"/>
  <c r="Z503" i="1"/>
  <c r="Z505" i="1" s="1"/>
  <c r="BN503" i="1"/>
  <c r="BP503" i="1"/>
  <c r="Y506" i="1"/>
  <c r="Z509" i="1"/>
  <c r="Z510" i="1" s="1"/>
  <c r="BN509" i="1"/>
  <c r="BP509" i="1"/>
  <c r="Z514" i="1"/>
  <c r="Z515" i="1" s="1"/>
  <c r="BN514" i="1"/>
  <c r="BP514" i="1"/>
  <c r="Y515" i="1"/>
  <c r="Z519" i="1"/>
  <c r="BN519" i="1"/>
  <c r="BP519" i="1"/>
  <c r="Z520" i="1"/>
  <c r="BN520" i="1"/>
  <c r="Z522" i="1"/>
  <c r="BN522" i="1"/>
  <c r="Z526" i="1"/>
  <c r="Z527" i="1" s="1"/>
  <c r="BN526" i="1"/>
  <c r="BP526" i="1"/>
  <c r="Y527" i="1"/>
  <c r="Z531" i="1"/>
  <c r="Z537" i="1" s="1"/>
  <c r="BN531" i="1"/>
  <c r="BP531" i="1"/>
  <c r="Z534" i="1"/>
  <c r="BN534" i="1"/>
  <c r="Y538" i="1"/>
  <c r="Y543" i="1"/>
  <c r="AC680" i="1"/>
  <c r="Z548" i="1"/>
  <c r="BN548" i="1"/>
  <c r="Z550" i="1"/>
  <c r="BN550" i="1"/>
  <c r="Z552" i="1"/>
  <c r="BN552" i="1"/>
  <c r="Z554" i="1"/>
  <c r="BN554" i="1"/>
  <c r="Z557" i="1"/>
  <c r="BN557" i="1"/>
  <c r="Y563" i="1"/>
  <c r="Z567" i="1"/>
  <c r="Z570" i="1" s="1"/>
  <c r="BN567" i="1"/>
  <c r="BP567" i="1"/>
  <c r="Z573" i="1"/>
  <c r="Z586" i="1" s="1"/>
  <c r="BN573" i="1"/>
  <c r="BP573" i="1"/>
  <c r="Z576" i="1"/>
  <c r="BN576" i="1"/>
  <c r="Z578" i="1"/>
  <c r="BN578" i="1"/>
  <c r="Z579" i="1"/>
  <c r="BN579" i="1"/>
  <c r="Z581" i="1"/>
  <c r="BN581" i="1"/>
  <c r="Z582" i="1"/>
  <c r="BN582" i="1"/>
  <c r="Z584" i="1"/>
  <c r="BN584" i="1"/>
  <c r="Y587" i="1"/>
  <c r="Z590" i="1"/>
  <c r="Z592" i="1" s="1"/>
  <c r="BN590" i="1"/>
  <c r="Y593" i="1"/>
  <c r="BP619" i="1"/>
  <c r="BN619" i="1"/>
  <c r="Z619" i="1"/>
  <c r="BP621" i="1"/>
  <c r="BN621" i="1"/>
  <c r="Z621" i="1"/>
  <c r="Y516" i="1"/>
  <c r="Y537" i="1"/>
  <c r="Y562" i="1"/>
  <c r="AD680" i="1"/>
  <c r="Y603" i="1"/>
  <c r="BP602" i="1"/>
  <c r="BN602" i="1"/>
  <c r="Z602" i="1"/>
  <c r="Z603" i="1" s="1"/>
  <c r="Y604" i="1"/>
  <c r="Y622" i="1"/>
  <c r="BP618" i="1"/>
  <c r="BN618" i="1"/>
  <c r="Z618" i="1"/>
  <c r="BP620" i="1"/>
  <c r="BN620" i="1"/>
  <c r="Z620" i="1"/>
  <c r="Y616" i="1"/>
  <c r="Z635" i="1"/>
  <c r="Z643" i="1" s="1"/>
  <c r="BN635" i="1"/>
  <c r="BP635" i="1"/>
  <c r="Z636" i="1"/>
  <c r="BN636" i="1"/>
  <c r="Z637" i="1"/>
  <c r="BN637" i="1"/>
  <c r="Z638" i="1"/>
  <c r="BN638" i="1"/>
  <c r="Z639" i="1"/>
  <c r="BN639" i="1"/>
  <c r="Z640" i="1"/>
  <c r="BN640" i="1"/>
  <c r="Z641" i="1"/>
  <c r="BN641" i="1"/>
  <c r="Z642" i="1"/>
  <c r="BN642" i="1"/>
  <c r="Y643" i="1"/>
  <c r="Z654" i="1"/>
  <c r="Z656" i="1" s="1"/>
  <c r="BN654" i="1"/>
  <c r="BP654" i="1"/>
  <c r="Z655" i="1"/>
  <c r="BN655" i="1"/>
  <c r="Y656" i="1"/>
  <c r="Z663" i="1"/>
  <c r="Z664" i="1" s="1"/>
  <c r="BN663" i="1"/>
  <c r="BP663" i="1"/>
  <c r="Y664" i="1"/>
  <c r="Y669" i="1"/>
  <c r="Y657" i="1"/>
  <c r="Z667" i="1"/>
  <c r="Z668" i="1" s="1"/>
  <c r="BN667" i="1"/>
  <c r="BP667" i="1"/>
  <c r="Z632" i="1" l="1"/>
  <c r="Z161" i="1"/>
  <c r="Z562" i="1"/>
  <c r="Z427" i="1"/>
  <c r="Z311" i="1"/>
  <c r="Z258" i="1"/>
  <c r="Z223" i="1"/>
  <c r="Z523" i="1"/>
  <c r="Z387" i="1"/>
  <c r="Z380" i="1"/>
  <c r="Z246" i="1"/>
  <c r="Z237" i="1"/>
  <c r="Z201" i="1"/>
  <c r="Z156" i="1"/>
  <c r="Z144" i="1"/>
  <c r="Z87" i="1"/>
  <c r="Z78" i="1"/>
  <c r="Z71" i="1"/>
  <c r="Z650" i="1"/>
  <c r="Z437" i="1"/>
  <c r="Z453" i="1"/>
  <c r="Y670" i="1"/>
  <c r="Y672" i="1"/>
  <c r="Z622" i="1"/>
  <c r="Z371" i="1"/>
  <c r="Z271" i="1"/>
  <c r="Z179" i="1"/>
  <c r="Z96" i="1"/>
  <c r="Z53" i="1"/>
  <c r="Z34" i="1"/>
  <c r="Y674" i="1"/>
  <c r="Y671" i="1"/>
  <c r="Y673" i="1" s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<sst xmlns="http://schemas.openxmlformats.org/spreadsheetml/2006/main" count="3192" uniqueCount="1101">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</sst>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85" sqref="AA85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45663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0.41666666666666669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15</v>
      </c>
      <c r="Y85" s="788">
        <f t="shared" si="16"/>
        <v>16.2</v>
      </c>
      <c r="Z85" s="36">
        <f>IFERROR(IF(Y85=0,"",ROUNDUP(Y85/H85,0)*0.00502),"")</f>
        <v>4.5179999999999998E-2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15.833333333333332</v>
      </c>
      <c r="BN85" s="64">
        <f t="shared" si="18"/>
        <v>17.099999999999998</v>
      </c>
      <c r="BO85" s="64">
        <f t="shared" si="19"/>
        <v>3.561253561253562E-2</v>
      </c>
      <c r="BP85" s="64">
        <f t="shared" si="20"/>
        <v>3.8461538461538464E-2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21</v>
      </c>
      <c r="Y86" s="788">
        <f t="shared" si="16"/>
        <v>21.6</v>
      </c>
      <c r="Z86" s="36">
        <f>IFERROR(IF(Y86=0,"",ROUNDUP(Y86/H86,0)*0.00502),"")</f>
        <v>6.0240000000000002E-2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22.166666666666664</v>
      </c>
      <c r="BN86" s="64">
        <f t="shared" si="18"/>
        <v>22.8</v>
      </c>
      <c r="BO86" s="64">
        <f t="shared" si="19"/>
        <v>4.9857549857549859E-2</v>
      </c>
      <c r="BP86" s="64">
        <f t="shared" si="20"/>
        <v>5.1282051282051287E-2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20</v>
      </c>
      <c r="Y87" s="789">
        <f>IFERROR(Y81/H81,"0")+IFERROR(Y82/H82,"0")+IFERROR(Y83/H83,"0")+IFERROR(Y84/H84,"0")+IFERROR(Y85/H85,"0")+IFERROR(Y86/H86,"0")</f>
        <v>21</v>
      </c>
      <c r="Z87" s="789">
        <f>IFERROR(IF(Z81="",0,Z81),"0")+IFERROR(IF(Z82="",0,Z82),"0")+IFERROR(IF(Z83="",0,Z83),"0")+IFERROR(IF(Z84="",0,Z84),"0")+IFERROR(IF(Z85="",0,Z85),"0")+IFERROR(IF(Z86="",0,Z86),"0")</f>
        <v>0.10542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36</v>
      </c>
      <c r="Y88" s="789">
        <f>IFERROR(SUM(Y81:Y86),"0")</f>
        <v>37.799999999999997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51</v>
      </c>
      <c r="Y91" s="788">
        <f t="shared" si="21"/>
        <v>58.800000000000004</v>
      </c>
      <c r="Z91" s="36">
        <f>IFERROR(IF(Y91=0,"",ROUNDUP(Y91/H91,0)*0.02175),"")</f>
        <v>0.15225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53.914285714285718</v>
      </c>
      <c r="BN91" s="64">
        <f t="shared" si="23"/>
        <v>62.160000000000011</v>
      </c>
      <c r="BO91" s="64">
        <f t="shared" si="24"/>
        <v>0.10841836734693877</v>
      </c>
      <c r="BP91" s="64">
        <f t="shared" si="25"/>
        <v>0.125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6.0714285714285712</v>
      </c>
      <c r="Y96" s="789">
        <f>IFERROR(Y90/H90,"0")+IFERROR(Y91/H91,"0")+IFERROR(Y92/H92,"0")+IFERROR(Y93/H93,"0")+IFERROR(Y94/H94,"0")+IFERROR(Y95/H95,"0")</f>
        <v>7</v>
      </c>
      <c r="Z96" s="789">
        <f>IFERROR(IF(Z90="",0,Z90),"0")+IFERROR(IF(Z91="",0,Z91),"0")+IFERROR(IF(Z92="",0,Z92),"0")+IFERROR(IF(Z93="",0,Z93),"0")+IFERROR(IF(Z94="",0,Z94),"0")+IFERROR(IF(Z95="",0,Z95),"0")</f>
        <v>0.15225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51</v>
      </c>
      <c r="Y97" s="789">
        <f>IFERROR(SUM(Y90:Y95),"0")</f>
        <v>58.800000000000004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29</v>
      </c>
      <c r="Y100" s="788">
        <f>IFERROR(IF(X100="",0,CEILING((X100/$H100),1)*$H100),"")</f>
        <v>33.6</v>
      </c>
      <c r="Z100" s="36">
        <f>IFERROR(IF(Y100=0,"",ROUNDUP(Y100/H100,0)*0.02175),"")</f>
        <v>8.6999999999999994E-2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30.947142857142858</v>
      </c>
      <c r="BN100" s="64">
        <f>IFERROR(Y100*I100/H100,"0")</f>
        <v>35.856000000000002</v>
      </c>
      <c r="BO100" s="64">
        <f>IFERROR(1/J100*(X100/H100),"0")</f>
        <v>6.164965986394557E-2</v>
      </c>
      <c r="BP100" s="64">
        <f>IFERROR(1/J100*(Y100/H100),"0")</f>
        <v>7.1428571428571425E-2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3.4523809523809521</v>
      </c>
      <c r="Y102" s="789">
        <f>IFERROR(Y99/H99,"0")+IFERROR(Y100/H100,"0")+IFERROR(Y101/H101,"0")</f>
        <v>4</v>
      </c>
      <c r="Z102" s="789">
        <f>IFERROR(IF(Z99="",0,Z99),"0")+IFERROR(IF(Z100="",0,Z100),"0")+IFERROR(IF(Z101="",0,Z101),"0")</f>
        <v>8.6999999999999994E-2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29</v>
      </c>
      <c r="Y103" s="789">
        <f>IFERROR(SUM(Y99:Y101),"0")</f>
        <v>33.6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98</v>
      </c>
      <c r="Y193" s="78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104.3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0.17676767676767677</v>
      </c>
      <c r="BP193" s="64">
        <f t="shared" ref="BP193:BP200" si="40">IFERROR(1/J193*(Y193/H193),"0")</f>
        <v>0.18181818181818182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25</v>
      </c>
      <c r="Y198" s="788">
        <f t="shared" si="36"/>
        <v>25.200000000000003</v>
      </c>
      <c r="Z198" s="36">
        <f>IFERROR(IF(Y198=0,"",ROUNDUP(Y198/H198,0)*0.00502),"")</f>
        <v>6.0240000000000002E-2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26.190476190476193</v>
      </c>
      <c r="BN198" s="64">
        <f t="shared" si="38"/>
        <v>26.400000000000006</v>
      </c>
      <c r="BO198" s="64">
        <f t="shared" si="39"/>
        <v>5.0875050875050884E-2</v>
      </c>
      <c r="BP198" s="64">
        <f t="shared" si="40"/>
        <v>5.1282051282051287E-2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35.238095238095241</v>
      </c>
      <c r="Y201" s="789">
        <f>IFERROR(Y193/H193,"0")+IFERROR(Y194/H194,"0")+IFERROR(Y195/H195,"0")+IFERROR(Y196/H196,"0")+IFERROR(Y197/H197,"0")+IFERROR(Y198/H198,"0")+IFERROR(Y199/H199,"0")+IFERROR(Y200/H200,"0")</f>
        <v>36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0.27672000000000002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123</v>
      </c>
      <c r="Y202" s="789">
        <f>IFERROR(SUM(Y193:Y200),"0")</f>
        <v>126.00000000000001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23</v>
      </c>
      <c r="Y215" s="788">
        <f t="shared" ref="Y215:Y222" si="41">IFERROR(IF(X215="",0,CEILING((X215/$H215),1)*$H215),"")</f>
        <v>27</v>
      </c>
      <c r="Z215" s="36">
        <f>IFERROR(IF(Y215=0,"",ROUNDUP(Y215/H215,0)*0.00902),"")</f>
        <v>4.5100000000000001E-2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23.894444444444442</v>
      </c>
      <c r="BN215" s="64">
        <f t="shared" ref="BN215:BN222" si="43">IFERROR(Y215*I215/H215,"0")</f>
        <v>28.049999999999997</v>
      </c>
      <c r="BO215" s="64">
        <f t="shared" ref="BO215:BO222" si="44">IFERROR(1/J215*(X215/H215),"0")</f>
        <v>3.2267115600448933E-2</v>
      </c>
      <c r="BP215" s="64">
        <f t="shared" ref="BP215:BP222" si="45">IFERROR(1/J215*(Y215/H215),"0")</f>
        <v>3.787878787878788E-2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41</v>
      </c>
      <c r="Y216" s="788">
        <f t="shared" si="41"/>
        <v>43.2</v>
      </c>
      <c r="Z216" s="36">
        <f>IFERROR(IF(Y216=0,"",ROUNDUP(Y216/H216,0)*0.00902),"")</f>
        <v>7.2160000000000002E-2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42.594444444444449</v>
      </c>
      <c r="BN216" s="64">
        <f t="shared" si="43"/>
        <v>44.88</v>
      </c>
      <c r="BO216" s="64">
        <f t="shared" si="44"/>
        <v>5.7519640852974181E-2</v>
      </c>
      <c r="BP216" s="64">
        <f t="shared" si="45"/>
        <v>6.0606060606060608E-2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11.851851851851851</v>
      </c>
      <c r="Y223" s="789">
        <f>IFERROR(Y215/H215,"0")+IFERROR(Y216/H216,"0")+IFERROR(Y217/H217,"0")+IFERROR(Y218/H218,"0")+IFERROR(Y219/H219,"0")+IFERROR(Y220/H220,"0")+IFERROR(Y221/H221,"0")+IFERROR(Y222/H222,"0")</f>
        <v>13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0.11726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64</v>
      </c>
      <c r="Y224" s="789">
        <f>IFERROR(SUM(Y215:Y222),"0")</f>
        <v>70.2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6</v>
      </c>
      <c r="Y227" s="788">
        <f t="shared" si="46"/>
        <v>7.8</v>
      </c>
      <c r="Z227" s="36">
        <f>IFERROR(IF(Y227=0,"",ROUNDUP(Y227/H227,0)*0.02175),"")</f>
        <v>2.1749999999999999E-2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6.4338461538461544</v>
      </c>
      <c r="BN227" s="64">
        <f t="shared" si="48"/>
        <v>8.3640000000000008</v>
      </c>
      <c r="BO227" s="64">
        <f t="shared" si="49"/>
        <v>1.3736263736263736E-2</v>
      </c>
      <c r="BP227" s="64">
        <f t="shared" si="50"/>
        <v>1.7857142857142856E-2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112</v>
      </c>
      <c r="Y230" s="788">
        <f t="shared" si="46"/>
        <v>112.8</v>
      </c>
      <c r="Z230" s="36">
        <f t="shared" ref="Z230:Z236" si="51">IFERROR(IF(Y230=0,"",ROUNDUP(Y230/H230,0)*0.00651),"")</f>
        <v>0.30597000000000002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124.6</v>
      </c>
      <c r="BN230" s="64">
        <f t="shared" si="48"/>
        <v>125.49</v>
      </c>
      <c r="BO230" s="64">
        <f t="shared" si="49"/>
        <v>0.25641025641025644</v>
      </c>
      <c r="BP230" s="64">
        <f t="shared" si="50"/>
        <v>0.25824175824175827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180</v>
      </c>
      <c r="Y232" s="788">
        <f t="shared" si="46"/>
        <v>180</v>
      </c>
      <c r="Z232" s="36">
        <f t="shared" si="51"/>
        <v>0.48825000000000002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198.9</v>
      </c>
      <c r="BN232" s="64">
        <f t="shared" si="48"/>
        <v>198.9</v>
      </c>
      <c r="BO232" s="64">
        <f t="shared" si="49"/>
        <v>0.41208791208791212</v>
      </c>
      <c r="BP232" s="64">
        <f t="shared" si="50"/>
        <v>0.41208791208791212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134</v>
      </c>
      <c r="Y233" s="788">
        <f t="shared" si="46"/>
        <v>134.4</v>
      </c>
      <c r="Z233" s="36">
        <f t="shared" si="51"/>
        <v>0.36456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148.07</v>
      </c>
      <c r="BN233" s="64">
        <f t="shared" si="48"/>
        <v>148.51200000000003</v>
      </c>
      <c r="BO233" s="64">
        <f t="shared" si="49"/>
        <v>0.3067765567765568</v>
      </c>
      <c r="BP233" s="64">
        <f t="shared" si="50"/>
        <v>0.30769230769230776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138</v>
      </c>
      <c r="Y235" s="788">
        <f t="shared" si="46"/>
        <v>139.19999999999999</v>
      </c>
      <c r="Z235" s="36">
        <f t="shared" si="51"/>
        <v>0.37758000000000003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152.49</v>
      </c>
      <c r="BN235" s="64">
        <f t="shared" si="48"/>
        <v>153.816</v>
      </c>
      <c r="BO235" s="64">
        <f t="shared" si="49"/>
        <v>0.31593406593406598</v>
      </c>
      <c r="BP235" s="64">
        <f t="shared" si="50"/>
        <v>0.31868131868131871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60</v>
      </c>
      <c r="Y236" s="788">
        <f t="shared" si="46"/>
        <v>60</v>
      </c>
      <c r="Z236" s="36">
        <f t="shared" si="51"/>
        <v>0.16275000000000001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66.45</v>
      </c>
      <c r="BN236" s="64">
        <f t="shared" si="48"/>
        <v>66.45</v>
      </c>
      <c r="BO236" s="64">
        <f t="shared" si="49"/>
        <v>0.13736263736263737</v>
      </c>
      <c r="BP236" s="64">
        <f t="shared" si="50"/>
        <v>0.13736263736263737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260.76923076923077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262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1.7208600000000001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630</v>
      </c>
      <c r="Y238" s="789">
        <f>IFERROR(SUM(Y226:Y236),"0")</f>
        <v>634.20000000000005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68</v>
      </c>
      <c r="Y244" s="788">
        <f t="shared" si="52"/>
        <v>69.599999999999994</v>
      </c>
      <c r="Z244" s="36">
        <f>IFERROR(IF(Y244=0,"",ROUNDUP(Y244/H244,0)*0.00651),"")</f>
        <v>0.18879000000000001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75.140000000000015</v>
      </c>
      <c r="BN244" s="64">
        <f t="shared" si="54"/>
        <v>76.908000000000001</v>
      </c>
      <c r="BO244" s="64">
        <f t="shared" si="55"/>
        <v>0.15567765567765571</v>
      </c>
      <c r="BP244" s="64">
        <f t="shared" si="56"/>
        <v>0.15934065934065936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98</v>
      </c>
      <c r="Y245" s="788">
        <f t="shared" si="52"/>
        <v>98.399999999999991</v>
      </c>
      <c r="Z245" s="36">
        <f>IFERROR(IF(Y245=0,"",ROUNDUP(Y245/H245,0)*0.00651),"")</f>
        <v>0.26690999999999998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108.29</v>
      </c>
      <c r="BN245" s="64">
        <f t="shared" si="54"/>
        <v>108.732</v>
      </c>
      <c r="BO245" s="64">
        <f t="shared" si="55"/>
        <v>0.22435897435897439</v>
      </c>
      <c r="BP245" s="64">
        <f t="shared" si="56"/>
        <v>0.22527472527472528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69.166666666666671</v>
      </c>
      <c r="Y246" s="789">
        <f>IFERROR(Y240/H240,"0")+IFERROR(Y241/H241,"0")+IFERROR(Y242/H242,"0")+IFERROR(Y243/H243,"0")+IFERROR(Y244/H244,"0")+IFERROR(Y245/H245,"0")</f>
        <v>70</v>
      </c>
      <c r="Z246" s="789">
        <f>IFERROR(IF(Z240="",0,Z240),"0")+IFERROR(IF(Z241="",0,Z241),"0")+IFERROR(IF(Z242="",0,Z242),"0")+IFERROR(IF(Z243="",0,Z243),"0")+IFERROR(IF(Z244="",0,Z244),"0")+IFERROR(IF(Z245="",0,Z245),"0")</f>
        <v>0.45569999999999999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166</v>
      </c>
      <c r="Y247" s="789">
        <f>IFERROR(SUM(Y240:Y245),"0")</f>
        <v>168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22</v>
      </c>
      <c r="Y267" s="788">
        <f t="shared" si="62"/>
        <v>24</v>
      </c>
      <c r="Z267" s="36">
        <f>IFERROR(IF(Y267=0,"",ROUNDUP(Y267/H267,0)*0.00902),"")</f>
        <v>5.4120000000000001E-2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23.155000000000001</v>
      </c>
      <c r="BN267" s="64">
        <f t="shared" si="64"/>
        <v>25.259999999999998</v>
      </c>
      <c r="BO267" s="64">
        <f t="shared" si="65"/>
        <v>4.1666666666666671E-2</v>
      </c>
      <c r="BP267" s="64">
        <f t="shared" si="66"/>
        <v>4.5454545454545456E-2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5.5</v>
      </c>
      <c r="Y271" s="789">
        <f>IFERROR(Y262/H262,"0")+IFERROR(Y263/H263,"0")+IFERROR(Y264/H264,"0")+IFERROR(Y265/H265,"0")+IFERROR(Y266/H266,"0")+IFERROR(Y267/H267,"0")+IFERROR(Y268/H268,"0")+IFERROR(Y269/H269,"0")+IFERROR(Y270/H270,"0")</f>
        <v>6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5.4120000000000001E-2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22</v>
      </c>
      <c r="Y272" s="789">
        <f>IFERROR(SUM(Y262:Y270),"0")</f>
        <v>24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101</v>
      </c>
      <c r="Y308" s="788">
        <f t="shared" si="72"/>
        <v>103.2</v>
      </c>
      <c r="Z308" s="36">
        <f>IFERROR(IF(Y308=0,"",ROUNDUP(Y308/H308,0)*0.00651),"")</f>
        <v>0.27993000000000001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111.60500000000002</v>
      </c>
      <c r="BN308" s="64">
        <f t="shared" si="74"/>
        <v>114.03600000000003</v>
      </c>
      <c r="BO308" s="64">
        <f t="shared" si="75"/>
        <v>0.23122710622710627</v>
      </c>
      <c r="BP308" s="64">
        <f t="shared" si="76"/>
        <v>0.23626373626373628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140</v>
      </c>
      <c r="Y309" s="788">
        <f t="shared" si="72"/>
        <v>141.6</v>
      </c>
      <c r="Z309" s="36">
        <f>IFERROR(IF(Y309=0,"",ROUNDUP(Y309/H309,0)*0.00651),"")</f>
        <v>0.38408999999999999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150.5</v>
      </c>
      <c r="BN309" s="64">
        <f t="shared" si="74"/>
        <v>152.22</v>
      </c>
      <c r="BO309" s="64">
        <f t="shared" si="75"/>
        <v>0.32051282051282054</v>
      </c>
      <c r="BP309" s="64">
        <f t="shared" si="76"/>
        <v>0.32417582417582419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100.41666666666667</v>
      </c>
      <c r="Y311" s="789">
        <f>IFERROR(Y305/H305,"0")+IFERROR(Y306/H306,"0")+IFERROR(Y307/H307,"0")+IFERROR(Y308/H308,"0")+IFERROR(Y309/H309,"0")+IFERROR(Y310/H310,"0")</f>
        <v>102</v>
      </c>
      <c r="Z311" s="789">
        <f>IFERROR(IF(Z305="",0,Z305),"0")+IFERROR(IF(Z306="",0,Z306),"0")+IFERROR(IF(Z307="",0,Z307),"0")+IFERROR(IF(Z308="",0,Z308),"0")+IFERROR(IF(Z309="",0,Z309),"0")+IFERROR(IF(Z310="",0,Z310),"0")</f>
        <v>0.66402000000000005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241</v>
      </c>
      <c r="Y312" s="789">
        <f>IFERROR(SUM(Y305:Y310),"0")</f>
        <v>244.8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6</v>
      </c>
      <c r="Y358" s="78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6.2666666666666657</v>
      </c>
      <c r="BN358" s="64">
        <f t="shared" si="79"/>
        <v>11.28</v>
      </c>
      <c r="BO358" s="64">
        <f t="shared" si="80"/>
        <v>9.9206349206349183E-3</v>
      </c>
      <c r="BP358" s="64">
        <f t="shared" si="81"/>
        <v>1.7857142857142856E-2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0.55555555555555547</v>
      </c>
      <c r="Y364" s="789">
        <f>IFERROR(Y356/H356,"0")+IFERROR(Y357/H357,"0")+IFERROR(Y358/H358,"0")+IFERROR(Y359/H359,"0")+IFERROR(Y360/H360,"0")+IFERROR(Y361/H361,"0")+IFERROR(Y362/H362,"0")+IFERROR(Y363/H363,"0")</f>
        <v>1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6</v>
      </c>
      <c r="Y365" s="789">
        <f>IFERROR(SUM(Y356:Y363),"0")</f>
        <v>10.8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53</v>
      </c>
      <c r="Y383" s="788">
        <f>IFERROR(IF(X383="",0,CEILING((X383/$H383),1)*$H383),"")</f>
        <v>58.800000000000004</v>
      </c>
      <c r="Z383" s="36">
        <f>IFERROR(IF(Y383=0,"",ROUNDUP(Y383/H383,0)*0.02175),"")</f>
        <v>0.15225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56.558571428571433</v>
      </c>
      <c r="BN383" s="64">
        <f>IFERROR(Y383*I383/H383,"0")</f>
        <v>62.748000000000005</v>
      </c>
      <c r="BO383" s="64">
        <f>IFERROR(1/J383*(X383/H383),"0")</f>
        <v>0.11267006802721087</v>
      </c>
      <c r="BP383" s="64">
        <f>IFERROR(1/J383*(Y383/H383),"0")</f>
        <v>0.125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6.3095238095238093</v>
      </c>
      <c r="Y387" s="789">
        <f>IFERROR(Y383/H383,"0")+IFERROR(Y384/H384,"0")+IFERROR(Y385/H385,"0")+IFERROR(Y386/H386,"0")</f>
        <v>7</v>
      </c>
      <c r="Z387" s="789">
        <f>IFERROR(IF(Z383="",0,Z383),"0")+IFERROR(IF(Z384="",0,Z384),"0")+IFERROR(IF(Z385="",0,Z385),"0")+IFERROR(IF(Z386="",0,Z386),"0")</f>
        <v>0.15225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53</v>
      </c>
      <c r="Y388" s="789">
        <f>IFERROR(SUM(Y383:Y386),"0")</f>
        <v>58.800000000000004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7</v>
      </c>
      <c r="Y404" s="788">
        <f>IFERROR(IF(X404="",0,CEILING((X404/$H404),1)*$H404),"")</f>
        <v>7.2</v>
      </c>
      <c r="Z404" s="36">
        <f>IFERROR(IF(Y404=0,"",ROUNDUP(Y404/H404,0)*0.00651),"")</f>
        <v>2.6040000000000001E-2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7.8866666666666667</v>
      </c>
      <c r="BN404" s="64">
        <f>IFERROR(Y404*I404/H404,"0")</f>
        <v>8.1120000000000001</v>
      </c>
      <c r="BO404" s="64">
        <f>IFERROR(1/J404*(X404/H404),"0")</f>
        <v>2.1367521367521368E-2</v>
      </c>
      <c r="BP404" s="64">
        <f>IFERROR(1/J404*(Y404/H404),"0")</f>
        <v>2.197802197802198E-2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3.8888888888888888</v>
      </c>
      <c r="Y405" s="789">
        <f>IFERROR(Y404/H404,"0")</f>
        <v>4</v>
      </c>
      <c r="Z405" s="789">
        <f>IFERROR(IF(Z404="",0,Z404),"0")</f>
        <v>2.6040000000000001E-2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7</v>
      </c>
      <c r="Y406" s="789">
        <f>IFERROR(SUM(Y404:Y404),"0")</f>
        <v>7.2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idden="1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90"/>
      <c r="AB427" s="790"/>
      <c r="AC427" s="790"/>
    </row>
    <row r="428" spans="1:68" hidden="1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0</v>
      </c>
      <c r="Y428" s="789">
        <f>IFERROR(SUM(Y416:Y426),"0")</f>
        <v>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64</v>
      </c>
      <c r="Y436" s="788">
        <f>IFERROR(IF(X436="",0,CEILING((X436/$H436),1)*$H436),"")</f>
        <v>72</v>
      </c>
      <c r="Z436" s="36">
        <f>IFERROR(IF(Y436=0,"",ROUNDUP(Y436/H436,0)*0.02175),"")</f>
        <v>0.17399999999999999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68.010666666666665</v>
      </c>
      <c r="BN436" s="64">
        <f>IFERROR(Y436*I436/H436,"0")</f>
        <v>76.512</v>
      </c>
      <c r="BO436" s="64">
        <f>IFERROR(1/J436*(X436/H436),"0")</f>
        <v>0.12698412698412698</v>
      </c>
      <c r="BP436" s="64">
        <f>IFERROR(1/J436*(Y436/H436),"0")</f>
        <v>0.14285714285714285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7.1111111111111107</v>
      </c>
      <c r="Y437" s="789">
        <f>IFERROR(Y435/H435,"0")+IFERROR(Y436/H436,"0")</f>
        <v>8</v>
      </c>
      <c r="Z437" s="789">
        <f>IFERROR(IF(Z435="",0,Z435),"0")+IFERROR(IF(Z436="",0,Z436),"0")</f>
        <v>0.17399999999999999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64</v>
      </c>
      <c r="Y438" s="789">
        <f>IFERROR(SUM(Y435:Y436),"0")</f>
        <v>72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269</v>
      </c>
      <c r="Y440" s="788">
        <f>IFERROR(IF(X440="",0,CEILING((X440/$H440),1)*$H440),"")</f>
        <v>270</v>
      </c>
      <c r="Z440" s="36">
        <f>IFERROR(IF(Y440=0,"",ROUNDUP(Y440/H440,0)*0.02175),"")</f>
        <v>0.65249999999999997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285.85733333333332</v>
      </c>
      <c r="BN440" s="64">
        <f>IFERROR(Y440*I440/H440,"0")</f>
        <v>286.92</v>
      </c>
      <c r="BO440" s="64">
        <f>IFERROR(1/J440*(X440/H440),"0")</f>
        <v>0.53373015873015872</v>
      </c>
      <c r="BP440" s="64">
        <f>IFERROR(1/J440*(Y440/H440),"0")</f>
        <v>0.5357142857142857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29.888888888888889</v>
      </c>
      <c r="Y441" s="789">
        <f>IFERROR(Y440/H440,"0")</f>
        <v>30</v>
      </c>
      <c r="Z441" s="789">
        <f>IFERROR(IF(Z440="",0,Z440),"0")</f>
        <v>0.65249999999999997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269</v>
      </c>
      <c r="Y442" s="789">
        <f>IFERROR(SUM(Y440:Y440),"0")</f>
        <v>270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237</v>
      </c>
      <c r="Y461" s="788">
        <f>IFERROR(IF(X461="",0,CEILING((X461/$H461),1)*$H461),"")</f>
        <v>243</v>
      </c>
      <c r="Z461" s="36">
        <f>IFERROR(IF(Y461=0,"",ROUNDUP(Y461/H461,0)*0.02175),"")</f>
        <v>0.58724999999999994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251.852</v>
      </c>
      <c r="BN461" s="64">
        <f>IFERROR(Y461*I461/H461,"0")</f>
        <v>258.22800000000001</v>
      </c>
      <c r="BO461" s="64">
        <f>IFERROR(1/J461*(X461/H461),"0")</f>
        <v>0.47023809523809518</v>
      </c>
      <c r="BP461" s="64">
        <f>IFERROR(1/J461*(Y461/H461),"0")</f>
        <v>0.4821428571428571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26.333333333333332</v>
      </c>
      <c r="Y466" s="789">
        <f>IFERROR(Y461/H461,"0")+IFERROR(Y462/H462,"0")+IFERROR(Y463/H463,"0")+IFERROR(Y464/H464,"0")+IFERROR(Y465/H465,"0")</f>
        <v>27</v>
      </c>
      <c r="Z466" s="789">
        <f>IFERROR(IF(Z461="",0,Z461),"0")+IFERROR(IF(Z462="",0,Z462),"0")+IFERROR(IF(Z463="",0,Z463),"0")+IFERROR(IF(Z464="",0,Z464),"0")+IFERROR(IF(Z465="",0,Z465),"0")</f>
        <v>0.58724999999999994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237</v>
      </c>
      <c r="Y467" s="789">
        <f>IFERROR(SUM(Y461:Y465),"0")</f>
        <v>243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18</v>
      </c>
      <c r="Y495" s="788">
        <f t="shared" si="98"/>
        <v>18.900000000000002</v>
      </c>
      <c r="Z495" s="36">
        <f t="shared" si="103"/>
        <v>4.5179999999999998E-2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19.114285714285714</v>
      </c>
      <c r="BN495" s="64">
        <f t="shared" si="100"/>
        <v>20.07</v>
      </c>
      <c r="BO495" s="64">
        <f t="shared" si="101"/>
        <v>3.6630036630036632E-2</v>
      </c>
      <c r="BP495" s="64">
        <f t="shared" si="102"/>
        <v>3.8461538461538464E-2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8.5714285714285712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9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4.5179999999999998E-2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18</v>
      </c>
      <c r="Y501" s="789">
        <f>IFERROR(SUM(Y479:Y499),"0")</f>
        <v>18.900000000000002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6</v>
      </c>
      <c r="Y534" s="788">
        <f t="shared" si="104"/>
        <v>6</v>
      </c>
      <c r="Z534" s="36">
        <f>IFERROR(IF(Y534=0,"",ROUNDUP(Y534/H534,0)*0.00502),"")</f>
        <v>2.5100000000000001E-2</v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10.100000000000001</v>
      </c>
      <c r="BN534" s="64">
        <f t="shared" si="106"/>
        <v>10.100000000000001</v>
      </c>
      <c r="BO534" s="64">
        <f t="shared" si="107"/>
        <v>2.1367521367521368E-2</v>
      </c>
      <c r="BP534" s="64">
        <f t="shared" si="108"/>
        <v>2.1367521367521368E-2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5</v>
      </c>
      <c r="Y537" s="789">
        <f>IFERROR(Y531/H531,"0")+IFERROR(Y532/H532,"0")+IFERROR(Y533/H533,"0")+IFERROR(Y534/H534,"0")+IFERROR(Y535/H535,"0")+IFERROR(Y536/H536,"0")</f>
        <v>5</v>
      </c>
      <c r="Z537" s="789">
        <f>IFERROR(IF(Z531="",0,Z531),"0")+IFERROR(IF(Z532="",0,Z532),"0")+IFERROR(IF(Z533="",0,Z533),"0")+IFERROR(IF(Z534="",0,Z534),"0")+IFERROR(IF(Z535="",0,Z535),"0")+IFERROR(IF(Z536="",0,Z536),"0")</f>
        <v>2.5100000000000001E-2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6</v>
      </c>
      <c r="Y538" s="789">
        <f>IFERROR(SUM(Y531:Y536),"0")</f>
        <v>6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150</v>
      </c>
      <c r="Y552" s="788">
        <f t="shared" si="109"/>
        <v>153.12</v>
      </c>
      <c r="Z552" s="36">
        <f t="shared" si="110"/>
        <v>0.34683999999999998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160.22727272727272</v>
      </c>
      <c r="BN552" s="64">
        <f t="shared" si="112"/>
        <v>163.56</v>
      </c>
      <c r="BO552" s="64">
        <f t="shared" si="113"/>
        <v>0.27316433566433568</v>
      </c>
      <c r="BP552" s="64">
        <f t="shared" si="114"/>
        <v>0.27884615384615385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28.409090909090907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29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0.34683999999999998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150</v>
      </c>
      <c r="Y563" s="789">
        <f>IFERROR(SUM(Y547:Y561),"0")</f>
        <v>153.12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400</v>
      </c>
      <c r="Y565" s="788">
        <f>IFERROR(IF(X565="",0,CEILING((X565/$H565),1)*$H565),"")</f>
        <v>401.28000000000003</v>
      </c>
      <c r="Z565" s="36">
        <f>IFERROR(IF(Y565=0,"",ROUNDUP(Y565/H565,0)*0.01196),"")</f>
        <v>0.90895999999999999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427.27272727272725</v>
      </c>
      <c r="BN565" s="64">
        <f>IFERROR(Y565*I565/H565,"0")</f>
        <v>428.64</v>
      </c>
      <c r="BO565" s="64">
        <f>IFERROR(1/J565*(X565/H565),"0")</f>
        <v>0.72843822843822836</v>
      </c>
      <c r="BP565" s="64">
        <f>IFERROR(1/J565*(Y565/H565),"0")</f>
        <v>0.73076923076923084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75.757575757575751</v>
      </c>
      <c r="Y570" s="789">
        <f>IFERROR(Y565/H565,"0")+IFERROR(Y566/H566,"0")+IFERROR(Y567/H567,"0")+IFERROR(Y568/H568,"0")+IFERROR(Y569/H569,"0")</f>
        <v>76</v>
      </c>
      <c r="Z570" s="789">
        <f>IFERROR(IF(Z565="",0,Z565),"0")+IFERROR(IF(Z566="",0,Z566),"0")+IFERROR(IF(Z567="",0,Z567),"0")+IFERROR(IF(Z568="",0,Z568),"0")+IFERROR(IF(Z569="",0,Z569),"0")</f>
        <v>0.90895999999999999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400</v>
      </c>
      <c r="Y571" s="789">
        <f>IFERROR(SUM(Y565:Y569),"0")</f>
        <v>401.28000000000003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38</v>
      </c>
      <c r="Y574" s="788">
        <f t="shared" si="115"/>
        <v>42.24</v>
      </c>
      <c r="Z574" s="36">
        <f>IFERROR(IF(Y574=0,"",ROUNDUP(Y574/H574,0)*0.01196),"")</f>
        <v>9.5680000000000001E-2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40.590909090909086</v>
      </c>
      <c r="BN574" s="64">
        <f t="shared" si="117"/>
        <v>45.12</v>
      </c>
      <c r="BO574" s="64">
        <f t="shared" si="118"/>
        <v>6.9201631701631697E-2</v>
      </c>
      <c r="BP574" s="64">
        <f t="shared" si="119"/>
        <v>7.6923076923076927E-2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50</v>
      </c>
      <c r="Y576" s="788">
        <f t="shared" si="115"/>
        <v>52.800000000000004</v>
      </c>
      <c r="Z576" s="36">
        <f>IFERROR(IF(Y576=0,"",ROUNDUP(Y576/H576,0)*0.01196),"")</f>
        <v>0.1196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53.409090909090907</v>
      </c>
      <c r="BN576" s="64">
        <f t="shared" si="117"/>
        <v>56.400000000000006</v>
      </c>
      <c r="BO576" s="64">
        <f t="shared" si="118"/>
        <v>9.1054778554778545E-2</v>
      </c>
      <c r="BP576" s="64">
        <f t="shared" si="119"/>
        <v>9.6153846153846159E-2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561</v>
      </c>
      <c r="Y577" s="788">
        <f t="shared" si="115"/>
        <v>564.96</v>
      </c>
      <c r="Z577" s="36">
        <f>IFERROR(IF(Y577=0,"",ROUNDUP(Y577/H577,0)*0.01196),"")</f>
        <v>1.27972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599.25</v>
      </c>
      <c r="BN577" s="64">
        <f t="shared" si="117"/>
        <v>603.48</v>
      </c>
      <c r="BO577" s="64">
        <f t="shared" si="118"/>
        <v>1.0216346153846154</v>
      </c>
      <c r="BP577" s="64">
        <f t="shared" si="119"/>
        <v>1.028846153846154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122.91666666666666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125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1.4949999999999999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649</v>
      </c>
      <c r="Y587" s="789">
        <f>IFERROR(SUM(Y573:Y585),"0")</f>
        <v>660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572</v>
      </c>
      <c r="Y635" s="788">
        <f t="shared" ref="Y635:Y642" si="130">IFERROR(IF(X635="",0,CEILING((X635/$H635),1)*$H635),"")</f>
        <v>577.19999999999993</v>
      </c>
      <c r="Z635" s="36">
        <f>IFERROR(IF(Y635=0,"",ROUNDUP(Y635/H635,0)*0.02175),"")</f>
        <v>1.6094999999999999</v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613.36000000000013</v>
      </c>
      <c r="BN635" s="64">
        <f t="shared" ref="BN635:BN642" si="132">IFERROR(Y635*I635/H635,"0")</f>
        <v>618.93599999999992</v>
      </c>
      <c r="BO635" s="64">
        <f t="shared" ref="BO635:BO642" si="133">IFERROR(1/J635*(X635/H635),"0")</f>
        <v>1.3095238095238093</v>
      </c>
      <c r="BP635" s="64">
        <f t="shared" ref="BP635:BP642" si="134">IFERROR(1/J635*(Y635/H635),"0")</f>
        <v>1.3214285714285714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73.333333333333329</v>
      </c>
      <c r="Y643" s="789">
        <f>IFERROR(Y635/H635,"0")+IFERROR(Y636/H636,"0")+IFERROR(Y637/H637,"0")+IFERROR(Y638/H638,"0")+IFERROR(Y639/H639,"0")+IFERROR(Y640/H640,"0")+IFERROR(Y641/H641,"0")+IFERROR(Y642/H642,"0")</f>
        <v>74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1.6094999999999999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572</v>
      </c>
      <c r="Y644" s="789">
        <f>IFERROR(SUM(Y635:Y642),"0")</f>
        <v>577.19999999999993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3793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3875.7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4085.2308302808301</v>
      </c>
      <c r="Y671" s="789">
        <f>IFERROR(SUM(BN22:BN667),"0")</f>
        <v>4173.32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8</v>
      </c>
      <c r="Y672" s="38">
        <f>ROUNDUP(SUM(BP22:BP667),0)</f>
        <v>8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4285.2308302808306</v>
      </c>
      <c r="Y673" s="789">
        <f>GrossWeightTotalR+PalletQtyTotalR*25</f>
        <v>4373.32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900.54171754171762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916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9.6777200000000008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130.19999999999999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126.00000000000001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872.40000000000009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24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244.8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69.600000000000009</v>
      </c>
      <c r="V680" s="46">
        <f>IFERROR(Y404*1,"0")+IFERROR(Y408*1,"0")+IFERROR(Y409*1,"0")+IFERROR(Y410*1,"0")</f>
        <v>7.2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342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243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18.900000000000002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6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1214.4000000000001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577.19999999999993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100,42"/>
        <filter val="101,00"/>
        <filter val="11,85"/>
        <filter val="112,00"/>
        <filter val="122,92"/>
        <filter val="123,00"/>
        <filter val="134,00"/>
        <filter val="138,00"/>
        <filter val="140,00"/>
        <filter val="15,00"/>
        <filter val="150,00"/>
        <filter val="166,00"/>
        <filter val="18,00"/>
        <filter val="180,00"/>
        <filter val="20,00"/>
        <filter val="21,00"/>
        <filter val="22,00"/>
        <filter val="23,00"/>
        <filter val="237,00"/>
        <filter val="241,00"/>
        <filter val="25,00"/>
        <filter val="26,33"/>
        <filter val="260,77"/>
        <filter val="269,00"/>
        <filter val="28,41"/>
        <filter val="29,00"/>
        <filter val="29,89"/>
        <filter val="3 793,00"/>
        <filter val="3,45"/>
        <filter val="3,89"/>
        <filter val="35,24"/>
        <filter val="36,00"/>
        <filter val="38,00"/>
        <filter val="4 085,23"/>
        <filter val="4 285,23"/>
        <filter val="400,00"/>
        <filter val="41,00"/>
        <filter val="5,00"/>
        <filter val="5,50"/>
        <filter val="50,00"/>
        <filter val="51,00"/>
        <filter val="53,00"/>
        <filter val="561,00"/>
        <filter val="572,00"/>
        <filter val="6,00"/>
        <filter val="6,07"/>
        <filter val="6,31"/>
        <filter val="60,00"/>
        <filter val="630,00"/>
        <filter val="64,00"/>
        <filter val="649,00"/>
        <filter val="68,00"/>
        <filter val="69,17"/>
        <filter val="7,00"/>
        <filter val="7,11"/>
        <filter val="73,33"/>
        <filter val="75,76"/>
        <filter val="8"/>
        <filter val="8,57"/>
        <filter val="900,54"/>
        <filter val="98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