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2C663D-0554-4B53-B162-4AA37C4269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Z667" i="1" s="1"/>
  <c r="Z668" i="1" s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BN654" i="1" s="1"/>
  <c r="X651" i="1"/>
  <c r="X650" i="1"/>
  <c r="BO649" i="1"/>
  <c r="BM649" i="1"/>
  <c r="Y649" i="1"/>
  <c r="BP649" i="1" s="1"/>
  <c r="BO648" i="1"/>
  <c r="BM648" i="1"/>
  <c r="Y648" i="1"/>
  <c r="BO647" i="1"/>
  <c r="BM647" i="1"/>
  <c r="Y647" i="1"/>
  <c r="BP647" i="1" s="1"/>
  <c r="BO646" i="1"/>
  <c r="BM646" i="1"/>
  <c r="Y646" i="1"/>
  <c r="BP646" i="1" s="1"/>
  <c r="X644" i="1"/>
  <c r="X643" i="1"/>
  <c r="BO642" i="1"/>
  <c r="BM642" i="1"/>
  <c r="Y642" i="1"/>
  <c r="BO641" i="1"/>
  <c r="BM641" i="1"/>
  <c r="Y641" i="1"/>
  <c r="BO640" i="1"/>
  <c r="BM640" i="1"/>
  <c r="Y640" i="1"/>
  <c r="BP639" i="1"/>
  <c r="BO639" i="1"/>
  <c r="BM639" i="1"/>
  <c r="Y639" i="1"/>
  <c r="BO638" i="1"/>
  <c r="BM638" i="1"/>
  <c r="Y638" i="1"/>
  <c r="BN638" i="1" s="1"/>
  <c r="BO637" i="1"/>
  <c r="BM637" i="1"/>
  <c r="Y637" i="1"/>
  <c r="BO636" i="1"/>
  <c r="BM636" i="1"/>
  <c r="Y636" i="1"/>
  <c r="BN636" i="1" s="1"/>
  <c r="BO635" i="1"/>
  <c r="BM635" i="1"/>
  <c r="Y635" i="1"/>
  <c r="X633" i="1"/>
  <c r="X632" i="1"/>
  <c r="BO631" i="1"/>
  <c r="BM631" i="1"/>
  <c r="Y631" i="1"/>
  <c r="BO630" i="1"/>
  <c r="BM630" i="1"/>
  <c r="Y630" i="1"/>
  <c r="BP630" i="1" s="1"/>
  <c r="BO629" i="1"/>
  <c r="BM629" i="1"/>
  <c r="Y629" i="1"/>
  <c r="BO628" i="1"/>
  <c r="BM628" i="1"/>
  <c r="Y628" i="1"/>
  <c r="BP628" i="1" s="1"/>
  <c r="BO627" i="1"/>
  <c r="BM627" i="1"/>
  <c r="Z627" i="1"/>
  <c r="Y627" i="1"/>
  <c r="BN627" i="1" s="1"/>
  <c r="BO626" i="1"/>
  <c r="BM626" i="1"/>
  <c r="Y626" i="1"/>
  <c r="BP626" i="1" s="1"/>
  <c r="BO625" i="1"/>
  <c r="BM625" i="1"/>
  <c r="Y625" i="1"/>
  <c r="Z625" i="1" s="1"/>
  <c r="X623" i="1"/>
  <c r="X622" i="1"/>
  <c r="BO621" i="1"/>
  <c r="BM621" i="1"/>
  <c r="Y621" i="1"/>
  <c r="BN621" i="1" s="1"/>
  <c r="BP620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N614" i="1" s="1"/>
  <c r="BO613" i="1"/>
  <c r="BM613" i="1"/>
  <c r="Y613" i="1"/>
  <c r="BP613" i="1" s="1"/>
  <c r="BO612" i="1"/>
  <c r="BM612" i="1"/>
  <c r="Z612" i="1"/>
  <c r="Y612" i="1"/>
  <c r="BN612" i="1" s="1"/>
  <c r="BO611" i="1"/>
  <c r="BM611" i="1"/>
  <c r="Y611" i="1"/>
  <c r="BP611" i="1" s="1"/>
  <c r="BO610" i="1"/>
  <c r="BM610" i="1"/>
  <c r="Y610" i="1"/>
  <c r="BO609" i="1"/>
  <c r="BM609" i="1"/>
  <c r="Y609" i="1"/>
  <c r="BP609" i="1" s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P596" i="1" s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N590" i="1" s="1"/>
  <c r="P590" i="1"/>
  <c r="BP589" i="1"/>
  <c r="BO589" i="1"/>
  <c r="BN589" i="1"/>
  <c r="BM589" i="1"/>
  <c r="Z589" i="1"/>
  <c r="Y589" i="1"/>
  <c r="P589" i="1"/>
  <c r="X587" i="1"/>
  <c r="X586" i="1"/>
  <c r="BO585" i="1"/>
  <c r="BM585" i="1"/>
  <c r="Y585" i="1"/>
  <c r="P585" i="1"/>
  <c r="BO584" i="1"/>
  <c r="BM584" i="1"/>
  <c r="Y584" i="1"/>
  <c r="P584" i="1"/>
  <c r="BO583" i="1"/>
  <c r="BM583" i="1"/>
  <c r="Y583" i="1"/>
  <c r="BP583" i="1" s="1"/>
  <c r="P583" i="1"/>
  <c r="BO582" i="1"/>
  <c r="BM582" i="1"/>
  <c r="Y582" i="1"/>
  <c r="BN582" i="1" s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BN579" i="1" s="1"/>
  <c r="BO578" i="1"/>
  <c r="BM578" i="1"/>
  <c r="Y578" i="1"/>
  <c r="P578" i="1"/>
  <c r="BO577" i="1"/>
  <c r="BM577" i="1"/>
  <c r="Y577" i="1"/>
  <c r="P577" i="1"/>
  <c r="BO576" i="1"/>
  <c r="BM576" i="1"/>
  <c r="Y576" i="1"/>
  <c r="BN576" i="1" s="1"/>
  <c r="P576" i="1"/>
  <c r="BO575" i="1"/>
  <c r="BM575" i="1"/>
  <c r="Y575" i="1"/>
  <c r="BO574" i="1"/>
  <c r="BM574" i="1"/>
  <c r="Y574" i="1"/>
  <c r="P574" i="1"/>
  <c r="BO573" i="1"/>
  <c r="BM573" i="1"/>
  <c r="Y573" i="1"/>
  <c r="BN573" i="1" s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N567" i="1" s="1"/>
  <c r="P567" i="1"/>
  <c r="BO566" i="1"/>
  <c r="BM566" i="1"/>
  <c r="Y566" i="1"/>
  <c r="BO565" i="1"/>
  <c r="BM565" i="1"/>
  <c r="Y565" i="1"/>
  <c r="BN565" i="1" s="1"/>
  <c r="P565" i="1"/>
  <c r="X563" i="1"/>
  <c r="X562" i="1"/>
  <c r="BO561" i="1"/>
  <c r="BM561" i="1"/>
  <c r="Y561" i="1"/>
  <c r="BP560" i="1"/>
  <c r="BO560" i="1"/>
  <c r="BN560" i="1"/>
  <c r="BM560" i="1"/>
  <c r="Z560" i="1"/>
  <c r="Y560" i="1"/>
  <c r="BO559" i="1"/>
  <c r="BM559" i="1"/>
  <c r="Y559" i="1"/>
  <c r="BN559" i="1" s="1"/>
  <c r="BO558" i="1"/>
  <c r="BM558" i="1"/>
  <c r="Y558" i="1"/>
  <c r="P558" i="1"/>
  <c r="BO557" i="1"/>
  <c r="BM557" i="1"/>
  <c r="Y557" i="1"/>
  <c r="P557" i="1"/>
  <c r="BO556" i="1"/>
  <c r="BM556" i="1"/>
  <c r="Y556" i="1"/>
  <c r="BN556" i="1" s="1"/>
  <c r="BO555" i="1"/>
  <c r="BM555" i="1"/>
  <c r="Y555" i="1"/>
  <c r="P555" i="1"/>
  <c r="BO554" i="1"/>
  <c r="BM554" i="1"/>
  <c r="Y554" i="1"/>
  <c r="P554" i="1"/>
  <c r="BO553" i="1"/>
  <c r="BM553" i="1"/>
  <c r="Y553" i="1"/>
  <c r="BN553" i="1" s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BN549" i="1" s="1"/>
  <c r="P549" i="1"/>
  <c r="BO548" i="1"/>
  <c r="BM548" i="1"/>
  <c r="Y548" i="1"/>
  <c r="P548" i="1"/>
  <c r="BO547" i="1"/>
  <c r="BM547" i="1"/>
  <c r="Y547" i="1"/>
  <c r="P547" i="1"/>
  <c r="Y543" i="1"/>
  <c r="X543" i="1"/>
  <c r="Y542" i="1"/>
  <c r="X542" i="1"/>
  <c r="BP541" i="1"/>
  <c r="BO541" i="1"/>
  <c r="BN541" i="1"/>
  <c r="BM541" i="1"/>
  <c r="Z541" i="1"/>
  <c r="Z542" i="1" s="1"/>
  <c r="Y541" i="1"/>
  <c r="AB680" i="1" s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BN534" i="1" s="1"/>
  <c r="P534" i="1"/>
  <c r="BP533" i="1"/>
  <c r="BO533" i="1"/>
  <c r="BN533" i="1"/>
  <c r="BM533" i="1"/>
  <c r="Z533" i="1"/>
  <c r="Y533" i="1"/>
  <c r="BO532" i="1"/>
  <c r="BM532" i="1"/>
  <c r="Y532" i="1"/>
  <c r="BN532" i="1" s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BN522" i="1" s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BN519" i="1" s="1"/>
  <c r="P519" i="1"/>
  <c r="BO518" i="1"/>
  <c r="BM518" i="1"/>
  <c r="Y518" i="1"/>
  <c r="X516" i="1"/>
  <c r="X515" i="1"/>
  <c r="BO514" i="1"/>
  <c r="BM514" i="1"/>
  <c r="Z514" i="1"/>
  <c r="Z515" i="1" s="1"/>
  <c r="Y514" i="1"/>
  <c r="Y516" i="1" s="1"/>
  <c r="P514" i="1"/>
  <c r="X511" i="1"/>
  <c r="X510" i="1"/>
  <c r="BO509" i="1"/>
  <c r="BM509" i="1"/>
  <c r="Y509" i="1"/>
  <c r="BP509" i="1" s="1"/>
  <c r="P509" i="1"/>
  <c r="BO508" i="1"/>
  <c r="BM508" i="1"/>
  <c r="Y508" i="1"/>
  <c r="Y511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Z503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N482" i="1" s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BN479" i="1" s="1"/>
  <c r="Y477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N465" i="1" s="1"/>
  <c r="P465" i="1"/>
  <c r="BO464" i="1"/>
  <c r="BM464" i="1"/>
  <c r="Y464" i="1"/>
  <c r="BN464" i="1" s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BO461" i="1"/>
  <c r="BM461" i="1"/>
  <c r="Y461" i="1"/>
  <c r="BN461" i="1" s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Z447" i="1"/>
  <c r="Y447" i="1"/>
  <c r="BN447" i="1" s="1"/>
  <c r="P447" i="1"/>
  <c r="BO446" i="1"/>
  <c r="BM446" i="1"/>
  <c r="Y446" i="1"/>
  <c r="P446" i="1"/>
  <c r="BO445" i="1"/>
  <c r="BM445" i="1"/>
  <c r="Y445" i="1"/>
  <c r="BN445" i="1" s="1"/>
  <c r="P445" i="1"/>
  <c r="X442" i="1"/>
  <c r="X441" i="1"/>
  <c r="BO440" i="1"/>
  <c r="BM440" i="1"/>
  <c r="Y440" i="1"/>
  <c r="BP440" i="1" s="1"/>
  <c r="X438" i="1"/>
  <c r="X437" i="1"/>
  <c r="BO436" i="1"/>
  <c r="BM436" i="1"/>
  <c r="Y436" i="1"/>
  <c r="BP436" i="1" s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BP430" i="1" s="1"/>
  <c r="P430" i="1"/>
  <c r="X428" i="1"/>
  <c r="X427" i="1"/>
  <c r="BP426" i="1"/>
  <c r="BO426" i="1"/>
  <c r="BM426" i="1"/>
  <c r="Y426" i="1"/>
  <c r="P426" i="1"/>
  <c r="BO425" i="1"/>
  <c r="BM425" i="1"/>
  <c r="Y425" i="1"/>
  <c r="BN425" i="1" s="1"/>
  <c r="P425" i="1"/>
  <c r="BO424" i="1"/>
  <c r="BM424" i="1"/>
  <c r="Y424" i="1"/>
  <c r="BN424" i="1" s="1"/>
  <c r="P424" i="1"/>
  <c r="BO423" i="1"/>
  <c r="BN423" i="1"/>
  <c r="BM423" i="1"/>
  <c r="Z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Y406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Z398" i="1"/>
  <c r="Y398" i="1"/>
  <c r="BN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BN376" i="1" s="1"/>
  <c r="P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BN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BP351" i="1" s="1"/>
  <c r="P351" i="1"/>
  <c r="X349" i="1"/>
  <c r="X348" i="1"/>
  <c r="BO347" i="1"/>
  <c r="BM347" i="1"/>
  <c r="Z347" i="1"/>
  <c r="Y347" i="1"/>
  <c r="BN347" i="1" s="1"/>
  <c r="P347" i="1"/>
  <c r="BO346" i="1"/>
  <c r="BM346" i="1"/>
  <c r="Y346" i="1"/>
  <c r="BN346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N336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BN328" i="1" s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BP319" i="1" s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N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Z281" i="1"/>
  <c r="Y281" i="1"/>
  <c r="BN281" i="1" s="1"/>
  <c r="P281" i="1"/>
  <c r="BO280" i="1"/>
  <c r="BM280" i="1"/>
  <c r="Y280" i="1"/>
  <c r="BN280" i="1" s="1"/>
  <c r="P280" i="1"/>
  <c r="BO279" i="1"/>
  <c r="BM279" i="1"/>
  <c r="Y279" i="1"/>
  <c r="BN279" i="1" s="1"/>
  <c r="P279" i="1"/>
  <c r="X276" i="1"/>
  <c r="X275" i="1"/>
  <c r="BO274" i="1"/>
  <c r="BM274" i="1"/>
  <c r="Y274" i="1"/>
  <c r="BP274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N264" i="1" s="1"/>
  <c r="P264" i="1"/>
  <c r="BO263" i="1"/>
  <c r="BM263" i="1"/>
  <c r="Y263" i="1"/>
  <c r="BN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N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N250" i="1" s="1"/>
  <c r="P250" i="1"/>
  <c r="X247" i="1"/>
  <c r="X246" i="1"/>
  <c r="BO245" i="1"/>
  <c r="BM245" i="1"/>
  <c r="Y245" i="1"/>
  <c r="BN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N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Z231" i="1"/>
  <c r="Y231" i="1"/>
  <c r="BN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N227" i="1" s="1"/>
  <c r="P227" i="1"/>
  <c r="BO226" i="1"/>
  <c r="BM226" i="1"/>
  <c r="Y226" i="1"/>
  <c r="BN226" i="1" s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N219" i="1" s="1"/>
  <c r="P219" i="1"/>
  <c r="BO218" i="1"/>
  <c r="BM218" i="1"/>
  <c r="Y218" i="1"/>
  <c r="BN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N211" i="1" s="1"/>
  <c r="P211" i="1"/>
  <c r="BO210" i="1"/>
  <c r="BM210" i="1"/>
  <c r="Y210" i="1"/>
  <c r="BN210" i="1" s="1"/>
  <c r="P210" i="1"/>
  <c r="X208" i="1"/>
  <c r="X207" i="1"/>
  <c r="BO206" i="1"/>
  <c r="BM206" i="1"/>
  <c r="Y206" i="1"/>
  <c r="P206" i="1"/>
  <c r="BO205" i="1"/>
  <c r="BM205" i="1"/>
  <c r="Y205" i="1"/>
  <c r="BN205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N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N193" i="1" s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N182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N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N155" i="1" s="1"/>
  <c r="P155" i="1"/>
  <c r="BO154" i="1"/>
  <c r="BM154" i="1"/>
  <c r="Y154" i="1"/>
  <c r="P154" i="1"/>
  <c r="BO153" i="1"/>
  <c r="BM153" i="1"/>
  <c r="Y153" i="1"/>
  <c r="BN153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BN139" i="1" s="1"/>
  <c r="P139" i="1"/>
  <c r="BO138" i="1"/>
  <c r="BM138" i="1"/>
  <c r="Y138" i="1"/>
  <c r="P138" i="1"/>
  <c r="BO137" i="1"/>
  <c r="BM137" i="1"/>
  <c r="Y137" i="1"/>
  <c r="BN137" i="1" s="1"/>
  <c r="P137" i="1"/>
  <c r="X135" i="1"/>
  <c r="X134" i="1"/>
  <c r="BO133" i="1"/>
  <c r="BM133" i="1"/>
  <c r="Y133" i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N122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P115" i="1"/>
  <c r="BO114" i="1"/>
  <c r="BM114" i="1"/>
  <c r="Z114" i="1"/>
  <c r="Y114" i="1"/>
  <c r="BN114" i="1" s="1"/>
  <c r="P114" i="1"/>
  <c r="BO113" i="1"/>
  <c r="BM113" i="1"/>
  <c r="Y113" i="1"/>
  <c r="BN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Z107" i="1"/>
  <c r="Y107" i="1"/>
  <c r="BN107" i="1" s="1"/>
  <c r="P107" i="1"/>
  <c r="BO106" i="1"/>
  <c r="BM106" i="1"/>
  <c r="Y106" i="1"/>
  <c r="Z106" i="1" s="1"/>
  <c r="P106" i="1"/>
  <c r="X103" i="1"/>
  <c r="X102" i="1"/>
  <c r="BO101" i="1"/>
  <c r="BM101" i="1"/>
  <c r="Y101" i="1"/>
  <c r="P101" i="1"/>
  <c r="BO100" i="1"/>
  <c r="BM100" i="1"/>
  <c r="Y100" i="1"/>
  <c r="BN100" i="1" s="1"/>
  <c r="P100" i="1"/>
  <c r="BO99" i="1"/>
  <c r="BM99" i="1"/>
  <c r="Y99" i="1"/>
  <c r="BP99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N94" i="1" s="1"/>
  <c r="P94" i="1"/>
  <c r="BO93" i="1"/>
  <c r="BM93" i="1"/>
  <c r="Y93" i="1"/>
  <c r="P93" i="1"/>
  <c r="BO92" i="1"/>
  <c r="BM92" i="1"/>
  <c r="Y92" i="1"/>
  <c r="BN92" i="1" s="1"/>
  <c r="P92" i="1"/>
  <c r="BO91" i="1"/>
  <c r="BM91" i="1"/>
  <c r="Y91" i="1"/>
  <c r="BP91" i="1" s="1"/>
  <c r="P91" i="1"/>
  <c r="BO90" i="1"/>
  <c r="BM90" i="1"/>
  <c r="Y90" i="1"/>
  <c r="BN90" i="1" s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Y88" i="1" s="1"/>
  <c r="P82" i="1"/>
  <c r="BO81" i="1"/>
  <c r="BM81" i="1"/>
  <c r="Z81" i="1"/>
  <c r="Y81" i="1"/>
  <c r="P81" i="1"/>
  <c r="X79" i="1"/>
  <c r="X78" i="1"/>
  <c r="BO77" i="1"/>
  <c r="BM77" i="1"/>
  <c r="Y77" i="1"/>
  <c r="BN77" i="1" s="1"/>
  <c r="P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N69" i="1" s="1"/>
  <c r="P69" i="1"/>
  <c r="BO68" i="1"/>
  <c r="BM68" i="1"/>
  <c r="Y68" i="1"/>
  <c r="P68" i="1"/>
  <c r="BO67" i="1"/>
  <c r="BM67" i="1"/>
  <c r="Y67" i="1"/>
  <c r="BN67" i="1" s="1"/>
  <c r="P67" i="1"/>
  <c r="BP66" i="1"/>
  <c r="BO66" i="1"/>
  <c r="BN66" i="1"/>
  <c r="BM66" i="1"/>
  <c r="Z66" i="1"/>
  <c r="Y66" i="1"/>
  <c r="P66" i="1"/>
  <c r="BO65" i="1"/>
  <c r="BM65" i="1"/>
  <c r="Y65" i="1"/>
  <c r="BN65" i="1" s="1"/>
  <c r="P65" i="1"/>
  <c r="BO64" i="1"/>
  <c r="BM64" i="1"/>
  <c r="Y64" i="1"/>
  <c r="BP64" i="1" s="1"/>
  <c r="P64" i="1"/>
  <c r="BO63" i="1"/>
  <c r="BM63" i="1"/>
  <c r="Y63" i="1"/>
  <c r="BN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BN56" i="1" s="1"/>
  <c r="P56" i="1"/>
  <c r="X54" i="1"/>
  <c r="X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BN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N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4" i="1" s="1"/>
  <c r="P22" i="1"/>
  <c r="H10" i="1"/>
  <c r="A9" i="1"/>
  <c r="A10" i="1" s="1"/>
  <c r="D7" i="1"/>
  <c r="Q6" i="1"/>
  <c r="P2" i="1"/>
  <c r="BN115" i="1" l="1"/>
  <c r="Z115" i="1"/>
  <c r="BN143" i="1"/>
  <c r="Z143" i="1"/>
  <c r="BN194" i="1"/>
  <c r="Z194" i="1"/>
  <c r="BP228" i="1"/>
  <c r="BN228" i="1"/>
  <c r="Z228" i="1"/>
  <c r="BN255" i="1"/>
  <c r="Z255" i="1"/>
  <c r="BP286" i="1"/>
  <c r="BN286" i="1"/>
  <c r="Z286" i="1"/>
  <c r="BN361" i="1"/>
  <c r="Z361" i="1"/>
  <c r="BN377" i="1"/>
  <c r="Z377" i="1"/>
  <c r="BN393" i="1"/>
  <c r="Z393" i="1"/>
  <c r="BP410" i="1"/>
  <c r="BN410" i="1"/>
  <c r="Z410" i="1"/>
  <c r="BP452" i="1"/>
  <c r="BN452" i="1"/>
  <c r="Z452" i="1"/>
  <c r="BN483" i="1"/>
  <c r="Z483" i="1"/>
  <c r="BP490" i="1"/>
  <c r="BN490" i="1"/>
  <c r="Z490" i="1"/>
  <c r="BN499" i="1"/>
  <c r="Z499" i="1"/>
  <c r="BN520" i="1"/>
  <c r="Z520" i="1"/>
  <c r="BP536" i="1"/>
  <c r="BN536" i="1"/>
  <c r="Z536" i="1"/>
  <c r="BN581" i="1"/>
  <c r="Z581" i="1"/>
  <c r="BN591" i="1"/>
  <c r="Z591" i="1"/>
  <c r="BN637" i="1"/>
  <c r="Z637" i="1"/>
  <c r="Z22" i="1"/>
  <c r="Z23" i="1" s="1"/>
  <c r="BN22" i="1"/>
  <c r="BP22" i="1"/>
  <c r="Y23" i="1"/>
  <c r="Z33" i="1"/>
  <c r="BN33" i="1"/>
  <c r="Z57" i="1"/>
  <c r="BN57" i="1"/>
  <c r="Z70" i="1"/>
  <c r="BN70" i="1"/>
  <c r="Z91" i="1"/>
  <c r="BN91" i="1"/>
  <c r="BP112" i="1"/>
  <c r="BN112" i="1"/>
  <c r="Z112" i="1"/>
  <c r="BP132" i="1"/>
  <c r="BN132" i="1"/>
  <c r="Z132" i="1"/>
  <c r="Y167" i="1"/>
  <c r="BP164" i="1"/>
  <c r="BN164" i="1"/>
  <c r="Z164" i="1"/>
  <c r="BP216" i="1"/>
  <c r="BN216" i="1"/>
  <c r="Z216" i="1"/>
  <c r="BP240" i="1"/>
  <c r="BN240" i="1"/>
  <c r="Z240" i="1"/>
  <c r="BN268" i="1"/>
  <c r="Z268" i="1"/>
  <c r="BP305" i="1"/>
  <c r="BN305" i="1"/>
  <c r="Z305" i="1"/>
  <c r="BN369" i="1"/>
  <c r="Z369" i="1"/>
  <c r="BN385" i="1"/>
  <c r="Z385" i="1"/>
  <c r="BP399" i="1"/>
  <c r="BN399" i="1"/>
  <c r="Z399" i="1"/>
  <c r="BN422" i="1"/>
  <c r="Z422" i="1"/>
  <c r="BP487" i="1"/>
  <c r="BN487" i="1"/>
  <c r="Z487" i="1"/>
  <c r="BP497" i="1"/>
  <c r="BN497" i="1"/>
  <c r="Z497" i="1"/>
  <c r="Y538" i="1"/>
  <c r="BN535" i="1"/>
  <c r="Z535" i="1"/>
  <c r="BN550" i="1"/>
  <c r="Z550" i="1"/>
  <c r="BN610" i="1"/>
  <c r="Z610" i="1"/>
  <c r="BN629" i="1"/>
  <c r="Z629" i="1"/>
  <c r="Y171" i="1"/>
  <c r="Y172" i="1"/>
  <c r="Y271" i="1"/>
  <c r="Y275" i="1"/>
  <c r="Y276" i="1"/>
  <c r="Y320" i="1"/>
  <c r="Y321" i="1"/>
  <c r="Y329" i="1"/>
  <c r="Y330" i="1"/>
  <c r="Y438" i="1"/>
  <c r="Y441" i="1"/>
  <c r="Y442" i="1"/>
  <c r="Z505" i="1"/>
  <c r="F9" i="1"/>
  <c r="J9" i="1"/>
  <c r="X671" i="1"/>
  <c r="X674" i="1"/>
  <c r="Z26" i="1"/>
  <c r="BN26" i="1"/>
  <c r="Z41" i="1"/>
  <c r="Z42" i="1" s="1"/>
  <c r="BN41" i="1"/>
  <c r="BP41" i="1"/>
  <c r="Y42" i="1"/>
  <c r="Z48" i="1"/>
  <c r="Z51" i="1"/>
  <c r="BN51" i="1"/>
  <c r="Z62" i="1"/>
  <c r="BN62" i="1"/>
  <c r="Z64" i="1"/>
  <c r="BN64" i="1"/>
  <c r="Z69" i="1"/>
  <c r="Z74" i="1"/>
  <c r="BN74" i="1"/>
  <c r="BN75" i="1"/>
  <c r="Z82" i="1"/>
  <c r="BN82" i="1"/>
  <c r="BP82" i="1"/>
  <c r="BN83" i="1"/>
  <c r="Z90" i="1"/>
  <c r="Z94" i="1"/>
  <c r="Z99" i="1"/>
  <c r="BN99" i="1"/>
  <c r="E680" i="1"/>
  <c r="BP106" i="1"/>
  <c r="Z108" i="1"/>
  <c r="Z109" i="1" s="1"/>
  <c r="BN108" i="1"/>
  <c r="Y119" i="1"/>
  <c r="BP114" i="1"/>
  <c r="Z116" i="1"/>
  <c r="BN116" i="1"/>
  <c r="Z117" i="1"/>
  <c r="BN117" i="1"/>
  <c r="Z124" i="1"/>
  <c r="BN124" i="1"/>
  <c r="Z126" i="1"/>
  <c r="BN126" i="1"/>
  <c r="Y134" i="1"/>
  <c r="BN130" i="1"/>
  <c r="Z139" i="1"/>
  <c r="Z159" i="1"/>
  <c r="Y166" i="1"/>
  <c r="BN170" i="1"/>
  <c r="Z195" i="1"/>
  <c r="BN195" i="1"/>
  <c r="BN196" i="1"/>
  <c r="Z198" i="1"/>
  <c r="Y201" i="1"/>
  <c r="Z211" i="1"/>
  <c r="Z219" i="1"/>
  <c r="Z227" i="1"/>
  <c r="Z232" i="1"/>
  <c r="BN232" i="1"/>
  <c r="BN233" i="1"/>
  <c r="Z236" i="1"/>
  <c r="BN236" i="1"/>
  <c r="Z243" i="1"/>
  <c r="BN243" i="1"/>
  <c r="BN244" i="1"/>
  <c r="Z252" i="1"/>
  <c r="BN252" i="1"/>
  <c r="BN253" i="1"/>
  <c r="Z256" i="1"/>
  <c r="BN256" i="1"/>
  <c r="BN257" i="1"/>
  <c r="Z264" i="1"/>
  <c r="Z269" i="1"/>
  <c r="BN269" i="1"/>
  <c r="BN270" i="1"/>
  <c r="BN274" i="1"/>
  <c r="BN287" i="1"/>
  <c r="Y312" i="1"/>
  <c r="BP309" i="1"/>
  <c r="BN309" i="1"/>
  <c r="Z309" i="1"/>
  <c r="BP315" i="1"/>
  <c r="R680" i="1"/>
  <c r="Y317" i="1"/>
  <c r="Y316" i="1"/>
  <c r="BN315" i="1"/>
  <c r="BP332" i="1"/>
  <c r="Y334" i="1"/>
  <c r="Y333" i="1"/>
  <c r="BN332" i="1"/>
  <c r="BP358" i="1"/>
  <c r="BN358" i="1"/>
  <c r="Z358" i="1"/>
  <c r="BN368" i="1"/>
  <c r="Z368" i="1"/>
  <c r="BP374" i="1"/>
  <c r="BN374" i="1"/>
  <c r="Z374" i="1"/>
  <c r="BN384" i="1"/>
  <c r="Z384" i="1"/>
  <c r="BP391" i="1"/>
  <c r="BN391" i="1"/>
  <c r="Z391" i="1"/>
  <c r="BP408" i="1"/>
  <c r="BN408" i="1"/>
  <c r="Z408" i="1"/>
  <c r="Z411" i="1" s="1"/>
  <c r="BN419" i="1"/>
  <c r="BN426" i="1"/>
  <c r="Z426" i="1"/>
  <c r="BP431" i="1"/>
  <c r="BN431" i="1"/>
  <c r="Z431" i="1"/>
  <c r="BN449" i="1"/>
  <c r="BP456" i="1"/>
  <c r="BN456" i="1"/>
  <c r="Z456" i="1"/>
  <c r="Y458" i="1"/>
  <c r="Y459" i="1"/>
  <c r="BP484" i="1"/>
  <c r="BN484" i="1"/>
  <c r="Z484" i="1"/>
  <c r="BN488" i="1"/>
  <c r="BN489" i="1"/>
  <c r="Z489" i="1"/>
  <c r="BN557" i="1"/>
  <c r="Z557" i="1"/>
  <c r="BP557" i="1"/>
  <c r="BN584" i="1"/>
  <c r="Z584" i="1"/>
  <c r="BP584" i="1"/>
  <c r="Z635" i="1"/>
  <c r="BP635" i="1"/>
  <c r="BN641" i="1"/>
  <c r="Z641" i="1"/>
  <c r="BP641" i="1"/>
  <c r="H9" i="1"/>
  <c r="F10" i="1"/>
  <c r="BN85" i="1"/>
  <c r="BN142" i="1"/>
  <c r="BN165" i="1"/>
  <c r="BN174" i="1"/>
  <c r="BN178" i="1"/>
  <c r="BN200" i="1"/>
  <c r="BN217" i="1"/>
  <c r="BN221" i="1"/>
  <c r="BN229" i="1"/>
  <c r="BN241" i="1"/>
  <c r="BN262" i="1"/>
  <c r="BN266" i="1"/>
  <c r="BP282" i="1"/>
  <c r="BN282" i="1"/>
  <c r="Z282" i="1"/>
  <c r="BN285" i="1"/>
  <c r="Z285" i="1"/>
  <c r="BN299" i="1"/>
  <c r="Z299" i="1"/>
  <c r="BN306" i="1"/>
  <c r="BP323" i="1"/>
  <c r="Y325" i="1"/>
  <c r="Y324" i="1"/>
  <c r="BN323" i="1"/>
  <c r="BN357" i="1"/>
  <c r="Z357" i="1"/>
  <c r="BN397" i="1"/>
  <c r="Y401" i="1"/>
  <c r="Z397" i="1"/>
  <c r="BN417" i="1"/>
  <c r="Z417" i="1"/>
  <c r="BN430" i="1"/>
  <c r="Y433" i="1"/>
  <c r="Y432" i="1"/>
  <c r="Z430" i="1"/>
  <c r="BN435" i="1"/>
  <c r="BN436" i="1"/>
  <c r="Z436" i="1"/>
  <c r="BN448" i="1"/>
  <c r="Z448" i="1"/>
  <c r="BN451" i="1"/>
  <c r="Z451" i="1"/>
  <c r="BN463" i="1"/>
  <c r="BP547" i="1"/>
  <c r="BN547" i="1"/>
  <c r="Z547" i="1"/>
  <c r="BN554" i="1"/>
  <c r="Z554" i="1"/>
  <c r="BP554" i="1"/>
  <c r="BP566" i="1"/>
  <c r="BN566" i="1"/>
  <c r="Z566" i="1"/>
  <c r="BN568" i="1"/>
  <c r="Z568" i="1"/>
  <c r="Y571" i="1"/>
  <c r="BP575" i="1"/>
  <c r="BN575" i="1"/>
  <c r="Z575" i="1"/>
  <c r="BN578" i="1"/>
  <c r="Z578" i="1"/>
  <c r="BP578" i="1"/>
  <c r="Z595" i="1"/>
  <c r="Y598" i="1"/>
  <c r="Z618" i="1"/>
  <c r="BP618" i="1"/>
  <c r="BN647" i="1"/>
  <c r="BN648" i="1"/>
  <c r="Z648" i="1"/>
  <c r="BP659" i="1"/>
  <c r="Y661" i="1"/>
  <c r="Y660" i="1"/>
  <c r="BN659" i="1"/>
  <c r="BN283" i="1"/>
  <c r="BN298" i="1"/>
  <c r="BN310" i="1"/>
  <c r="BN319" i="1"/>
  <c r="BP361" i="1"/>
  <c r="BP369" i="1"/>
  <c r="BP377" i="1"/>
  <c r="BP385" i="1"/>
  <c r="BP398" i="1"/>
  <c r="BP422" i="1"/>
  <c r="BN440" i="1"/>
  <c r="BN457" i="1"/>
  <c r="Y471" i="1"/>
  <c r="Y470" i="1"/>
  <c r="BP469" i="1"/>
  <c r="BN469" i="1"/>
  <c r="Z469" i="1"/>
  <c r="Z470" i="1" s="1"/>
  <c r="BN491" i="1"/>
  <c r="BP493" i="1"/>
  <c r="BN493" i="1"/>
  <c r="Z493" i="1"/>
  <c r="BN508" i="1"/>
  <c r="Y523" i="1"/>
  <c r="BP518" i="1"/>
  <c r="BN518" i="1"/>
  <c r="Z518" i="1"/>
  <c r="BP555" i="1"/>
  <c r="BN555" i="1"/>
  <c r="Z555" i="1"/>
  <c r="BP558" i="1"/>
  <c r="BN558" i="1"/>
  <c r="Z558" i="1"/>
  <c r="BP569" i="1"/>
  <c r="BN569" i="1"/>
  <c r="Z569" i="1"/>
  <c r="BN574" i="1"/>
  <c r="Z574" i="1"/>
  <c r="BP585" i="1"/>
  <c r="BN585" i="1"/>
  <c r="Z585" i="1"/>
  <c r="BN596" i="1"/>
  <c r="BN620" i="1"/>
  <c r="Z620" i="1"/>
  <c r="BN639" i="1"/>
  <c r="Z639" i="1"/>
  <c r="BN649" i="1"/>
  <c r="BP655" i="1"/>
  <c r="BN655" i="1"/>
  <c r="Z655" i="1"/>
  <c r="BN481" i="1"/>
  <c r="BN494" i="1"/>
  <c r="BP520" i="1"/>
  <c r="BP550" i="1"/>
  <c r="BP581" i="1"/>
  <c r="Y593" i="1"/>
  <c r="BN609" i="1"/>
  <c r="BN611" i="1"/>
  <c r="BN613" i="1"/>
  <c r="BN626" i="1"/>
  <c r="BN628" i="1"/>
  <c r="BN630" i="1"/>
  <c r="BP637" i="1"/>
  <c r="Y54" i="1"/>
  <c r="BP68" i="1"/>
  <c r="Z68" i="1"/>
  <c r="Y381" i="1"/>
  <c r="BP375" i="1"/>
  <c r="Z375" i="1"/>
  <c r="BN375" i="1"/>
  <c r="Y380" i="1"/>
  <c r="Y35" i="1"/>
  <c r="BN37" i="1"/>
  <c r="Y38" i="1"/>
  <c r="Z47" i="1"/>
  <c r="Z52" i="1"/>
  <c r="Y59" i="1"/>
  <c r="BP69" i="1"/>
  <c r="Y78" i="1"/>
  <c r="BP76" i="1"/>
  <c r="Z76" i="1"/>
  <c r="BP84" i="1"/>
  <c r="Z84" i="1"/>
  <c r="BN84" i="1"/>
  <c r="Y103" i="1"/>
  <c r="BN131" i="1"/>
  <c r="Z131" i="1"/>
  <c r="BP154" i="1"/>
  <c r="Z154" i="1"/>
  <c r="BN154" i="1"/>
  <c r="BP379" i="1"/>
  <c r="Z379" i="1"/>
  <c r="BN379" i="1"/>
  <c r="BP27" i="1"/>
  <c r="Z27" i="1"/>
  <c r="BP50" i="1"/>
  <c r="Z50" i="1"/>
  <c r="BN101" i="1"/>
  <c r="BP101" i="1"/>
  <c r="Z101" i="1"/>
  <c r="BP175" i="1"/>
  <c r="Z175" i="1"/>
  <c r="Y179" i="1"/>
  <c r="BN175" i="1"/>
  <c r="Y180" i="1"/>
  <c r="BP234" i="1"/>
  <c r="Z234" i="1"/>
  <c r="BN234" i="1"/>
  <c r="X670" i="1"/>
  <c r="BN27" i="1"/>
  <c r="Y34" i="1"/>
  <c r="BN50" i="1"/>
  <c r="BP56" i="1"/>
  <c r="BP63" i="1"/>
  <c r="Z63" i="1"/>
  <c r="Y71" i="1"/>
  <c r="BP65" i="1"/>
  <c r="BN68" i="1"/>
  <c r="BP77" i="1"/>
  <c r="BN86" i="1"/>
  <c r="Z86" i="1"/>
  <c r="BN93" i="1"/>
  <c r="BP93" i="1"/>
  <c r="Z93" i="1"/>
  <c r="Y96" i="1"/>
  <c r="BN123" i="1"/>
  <c r="Z123" i="1"/>
  <c r="BN251" i="1"/>
  <c r="Y258" i="1"/>
  <c r="Z251" i="1"/>
  <c r="BP337" i="1"/>
  <c r="Z337" i="1"/>
  <c r="BN337" i="1"/>
  <c r="Y338" i="1"/>
  <c r="Y352" i="1"/>
  <c r="BN351" i="1"/>
  <c r="Y353" i="1"/>
  <c r="Z351" i="1"/>
  <c r="Z352" i="1" s="1"/>
  <c r="BP359" i="1"/>
  <c r="Z359" i="1"/>
  <c r="BN359" i="1"/>
  <c r="BP492" i="1"/>
  <c r="Z492" i="1"/>
  <c r="BN492" i="1"/>
  <c r="Y665" i="1"/>
  <c r="BP663" i="1"/>
  <c r="Z663" i="1"/>
  <c r="Z664" i="1" s="1"/>
  <c r="BN663" i="1"/>
  <c r="Y664" i="1"/>
  <c r="C680" i="1"/>
  <c r="Y53" i="1"/>
  <c r="BP52" i="1"/>
  <c r="Y224" i="1"/>
  <c r="BN215" i="1"/>
  <c r="Y223" i="1"/>
  <c r="Z215" i="1"/>
  <c r="BN242" i="1"/>
  <c r="Y246" i="1"/>
  <c r="Z242" i="1"/>
  <c r="BN308" i="1"/>
  <c r="Z308" i="1"/>
  <c r="BN561" i="1"/>
  <c r="Z561" i="1"/>
  <c r="BP561" i="1"/>
  <c r="BP32" i="1"/>
  <c r="Z32" i="1"/>
  <c r="Z37" i="1"/>
  <c r="Z38" i="1" s="1"/>
  <c r="BP37" i="1"/>
  <c r="BN47" i="1"/>
  <c r="BP48" i="1"/>
  <c r="Z56" i="1"/>
  <c r="Z58" i="1" s="1"/>
  <c r="Y58" i="1"/>
  <c r="Z65" i="1"/>
  <c r="BP67" i="1"/>
  <c r="Z67" i="1"/>
  <c r="Y72" i="1"/>
  <c r="Z77" i="1"/>
  <c r="Y87" i="1"/>
  <c r="BN81" i="1"/>
  <c r="BP81" i="1"/>
  <c r="BN138" i="1"/>
  <c r="BP138" i="1"/>
  <c r="Z138" i="1"/>
  <c r="BP141" i="1"/>
  <c r="Z141" i="1"/>
  <c r="BN141" i="1"/>
  <c r="BN147" i="1"/>
  <c r="Y149" i="1"/>
  <c r="Y150" i="1"/>
  <c r="Z147" i="1"/>
  <c r="Z149" i="1" s="1"/>
  <c r="BP183" i="1"/>
  <c r="Z183" i="1"/>
  <c r="BN183" i="1"/>
  <c r="Y184" i="1"/>
  <c r="BP215" i="1"/>
  <c r="BP242" i="1"/>
  <c r="BP288" i="1"/>
  <c r="Z288" i="1"/>
  <c r="BN288" i="1"/>
  <c r="Q680" i="1"/>
  <c r="BP308" i="1"/>
  <c r="BP363" i="1"/>
  <c r="Z363" i="1"/>
  <c r="BN363" i="1"/>
  <c r="BP409" i="1"/>
  <c r="Z409" i="1"/>
  <c r="BN409" i="1"/>
  <c r="Y411" i="1"/>
  <c r="BN577" i="1"/>
  <c r="Z577" i="1"/>
  <c r="BP577" i="1"/>
  <c r="Y587" i="1"/>
  <c r="Y79" i="1"/>
  <c r="Y110" i="1"/>
  <c r="Y118" i="1"/>
  <c r="F680" i="1"/>
  <c r="Y128" i="1"/>
  <c r="BP125" i="1"/>
  <c r="Z125" i="1"/>
  <c r="Y127" i="1"/>
  <c r="BP133" i="1"/>
  <c r="Z133" i="1"/>
  <c r="Y135" i="1"/>
  <c r="BP155" i="1"/>
  <c r="BP176" i="1"/>
  <c r="I680" i="1"/>
  <c r="Y191" i="1"/>
  <c r="BP189" i="1"/>
  <c r="Z189" i="1"/>
  <c r="Z190" i="1" s="1"/>
  <c r="BP197" i="1"/>
  <c r="Z197" i="1"/>
  <c r="BP206" i="1"/>
  <c r="Z206" i="1"/>
  <c r="BP222" i="1"/>
  <c r="Z222" i="1"/>
  <c r="BP230" i="1"/>
  <c r="Z230" i="1"/>
  <c r="BP235" i="1"/>
  <c r="Y247" i="1"/>
  <c r="BP267" i="1"/>
  <c r="Z267" i="1"/>
  <c r="BP284" i="1"/>
  <c r="Z284" i="1"/>
  <c r="Y289" i="1"/>
  <c r="O680" i="1"/>
  <c r="Y295" i="1"/>
  <c r="BP293" i="1"/>
  <c r="Z293" i="1"/>
  <c r="Z294" i="1" s="1"/>
  <c r="T680" i="1"/>
  <c r="Y344" i="1"/>
  <c r="BP342" i="1"/>
  <c r="Z342" i="1"/>
  <c r="Z343" i="1" s="1"/>
  <c r="U680" i="1"/>
  <c r="Y365" i="1"/>
  <c r="BN356" i="1"/>
  <c r="BP356" i="1"/>
  <c r="BP360" i="1"/>
  <c r="Y364" i="1"/>
  <c r="BP367" i="1"/>
  <c r="Z367" i="1"/>
  <c r="Z371" i="1" s="1"/>
  <c r="Y371" i="1"/>
  <c r="BP376" i="1"/>
  <c r="Y388" i="1"/>
  <c r="BP383" i="1"/>
  <c r="Z383" i="1"/>
  <c r="BP386" i="1"/>
  <c r="Z386" i="1"/>
  <c r="Y394" i="1"/>
  <c r="BN390" i="1"/>
  <c r="Y395" i="1"/>
  <c r="BP390" i="1"/>
  <c r="BP392" i="1"/>
  <c r="Z392" i="1"/>
  <c r="BP425" i="1"/>
  <c r="BP446" i="1"/>
  <c r="Z446" i="1"/>
  <c r="BN446" i="1"/>
  <c r="Y454" i="1"/>
  <c r="BP465" i="1"/>
  <c r="Y500" i="1"/>
  <c r="BN480" i="1"/>
  <c r="Y680" i="1"/>
  <c r="Z480" i="1"/>
  <c r="BN631" i="1"/>
  <c r="Z631" i="1"/>
  <c r="BP631" i="1"/>
  <c r="BP640" i="1"/>
  <c r="Z640" i="1"/>
  <c r="BN640" i="1"/>
  <c r="BP642" i="1"/>
  <c r="Z642" i="1"/>
  <c r="BN642" i="1"/>
  <c r="B680" i="1"/>
  <c r="X672" i="1"/>
  <c r="X673" i="1" s="1"/>
  <c r="D680" i="1"/>
  <c r="Z75" i="1"/>
  <c r="Z83" i="1"/>
  <c r="Z85" i="1"/>
  <c r="BP90" i="1"/>
  <c r="Y97" i="1"/>
  <c r="BN106" i="1"/>
  <c r="BP107" i="1"/>
  <c r="BP113" i="1"/>
  <c r="Z113" i="1"/>
  <c r="BP115" i="1"/>
  <c r="Z122" i="1"/>
  <c r="BP122" i="1"/>
  <c r="Z130" i="1"/>
  <c r="BP130" i="1"/>
  <c r="Z142" i="1"/>
  <c r="Z155" i="1"/>
  <c r="BN159" i="1"/>
  <c r="Y161" i="1"/>
  <c r="BP159" i="1"/>
  <c r="Z176" i="1"/>
  <c r="Y190" i="1"/>
  <c r="BP193" i="1"/>
  <c r="Z193" i="1"/>
  <c r="BP198" i="1"/>
  <c r="Y202" i="1"/>
  <c r="Y207" i="1"/>
  <c r="Y212" i="1"/>
  <c r="Y213" i="1"/>
  <c r="BP210" i="1"/>
  <c r="Z210" i="1"/>
  <c r="Z212" i="1" s="1"/>
  <c r="BP218" i="1"/>
  <c r="Z218" i="1"/>
  <c r="Y237" i="1"/>
  <c r="BP226" i="1"/>
  <c r="Z226" i="1"/>
  <c r="BP231" i="1"/>
  <c r="Z235" i="1"/>
  <c r="BP245" i="1"/>
  <c r="Z245" i="1"/>
  <c r="BP254" i="1"/>
  <c r="Z254" i="1"/>
  <c r="BP263" i="1"/>
  <c r="Z263" i="1"/>
  <c r="BP268" i="1"/>
  <c r="Y272" i="1"/>
  <c r="BP280" i="1"/>
  <c r="Z280" i="1"/>
  <c r="BP285" i="1"/>
  <c r="Y294" i="1"/>
  <c r="P680" i="1"/>
  <c r="Y301" i="1"/>
  <c r="BP298" i="1"/>
  <c r="Z298" i="1"/>
  <c r="Z301" i="1" s="1"/>
  <c r="Y311" i="1"/>
  <c r="Y343" i="1"/>
  <c r="Y348" i="1"/>
  <c r="Y349" i="1"/>
  <c r="BP346" i="1"/>
  <c r="Z346" i="1"/>
  <c r="Z348" i="1" s="1"/>
  <c r="Z356" i="1"/>
  <c r="Z360" i="1"/>
  <c r="BP368" i="1"/>
  <c r="Z376" i="1"/>
  <c r="BP384" i="1"/>
  <c r="Y387" i="1"/>
  <c r="Z390" i="1"/>
  <c r="Z394" i="1" s="1"/>
  <c r="BP393" i="1"/>
  <c r="Y400" i="1"/>
  <c r="W680" i="1"/>
  <c r="Y427" i="1"/>
  <c r="BP416" i="1"/>
  <c r="Z416" i="1"/>
  <c r="BN416" i="1"/>
  <c r="Z425" i="1"/>
  <c r="Y428" i="1"/>
  <c r="BP451" i="1"/>
  <c r="Z465" i="1"/>
  <c r="BP498" i="1"/>
  <c r="Z498" i="1"/>
  <c r="BN498" i="1"/>
  <c r="BP548" i="1"/>
  <c r="Z548" i="1"/>
  <c r="BN548" i="1"/>
  <c r="AC680" i="1"/>
  <c r="BN583" i="1"/>
  <c r="Z583" i="1"/>
  <c r="BP614" i="1"/>
  <c r="BP619" i="1"/>
  <c r="Z619" i="1"/>
  <c r="Y622" i="1"/>
  <c r="BN619" i="1"/>
  <c r="BP92" i="1"/>
  <c r="Z92" i="1"/>
  <c r="Z96" i="1" s="1"/>
  <c r="BP94" i="1"/>
  <c r="BP100" i="1"/>
  <c r="Z100" i="1"/>
  <c r="Y102" i="1"/>
  <c r="Y109" i="1"/>
  <c r="BN133" i="1"/>
  <c r="Y144" i="1"/>
  <c r="BP137" i="1"/>
  <c r="Z137" i="1"/>
  <c r="Y145" i="1"/>
  <c r="BP139" i="1"/>
  <c r="BP143" i="1"/>
  <c r="Z161" i="1"/>
  <c r="Y185" i="1"/>
  <c r="BN189" i="1"/>
  <c r="BP194" i="1"/>
  <c r="BN197" i="1"/>
  <c r="BN206" i="1"/>
  <c r="BP211" i="1"/>
  <c r="BP219" i="1"/>
  <c r="BN222" i="1"/>
  <c r="BP227" i="1"/>
  <c r="BN230" i="1"/>
  <c r="Y238" i="1"/>
  <c r="K680" i="1"/>
  <c r="BP250" i="1"/>
  <c r="Z250" i="1"/>
  <c r="BP255" i="1"/>
  <c r="Y259" i="1"/>
  <c r="BP264" i="1"/>
  <c r="BN267" i="1"/>
  <c r="BP281" i="1"/>
  <c r="BN284" i="1"/>
  <c r="BN293" i="1"/>
  <c r="BP299" i="1"/>
  <c r="BP307" i="1"/>
  <c r="Z307" i="1"/>
  <c r="Y339" i="1"/>
  <c r="BN342" i="1"/>
  <c r="BP347" i="1"/>
  <c r="BN367" i="1"/>
  <c r="Y372" i="1"/>
  <c r="BN383" i="1"/>
  <c r="BN386" i="1"/>
  <c r="BN392" i="1"/>
  <c r="BP397" i="1"/>
  <c r="BP420" i="1"/>
  <c r="Z420" i="1"/>
  <c r="BN420" i="1"/>
  <c r="BN421" i="1"/>
  <c r="Z421" i="1"/>
  <c r="BP483" i="1"/>
  <c r="BP485" i="1"/>
  <c r="Z485" i="1"/>
  <c r="BN485" i="1"/>
  <c r="BN486" i="1"/>
  <c r="Z486" i="1"/>
  <c r="BP495" i="1"/>
  <c r="Z495" i="1"/>
  <c r="BN495" i="1"/>
  <c r="BN496" i="1"/>
  <c r="Z496" i="1"/>
  <c r="BN580" i="1"/>
  <c r="Z580" i="1"/>
  <c r="Y615" i="1"/>
  <c r="BN608" i="1"/>
  <c r="AE680" i="1"/>
  <c r="Y616" i="1"/>
  <c r="Z608" i="1"/>
  <c r="BP608" i="1"/>
  <c r="Z614" i="1"/>
  <c r="G680" i="1"/>
  <c r="Y157" i="1"/>
  <c r="J680" i="1"/>
  <c r="L680" i="1"/>
  <c r="M680" i="1"/>
  <c r="S680" i="1"/>
  <c r="V680" i="1"/>
  <c r="Y412" i="1"/>
  <c r="BP417" i="1"/>
  <c r="BP447" i="1"/>
  <c r="BP489" i="1"/>
  <c r="BP499" i="1"/>
  <c r="AA680" i="1"/>
  <c r="BP531" i="1"/>
  <c r="Z531" i="1"/>
  <c r="Y537" i="1"/>
  <c r="BN531" i="1"/>
  <c r="BP552" i="1"/>
  <c r="Z552" i="1"/>
  <c r="BN552" i="1"/>
  <c r="BP556" i="1"/>
  <c r="Y644" i="1"/>
  <c r="BN646" i="1"/>
  <c r="Y651" i="1"/>
  <c r="Z646" i="1"/>
  <c r="H680" i="1"/>
  <c r="Z153" i="1"/>
  <c r="Z156" i="1" s="1"/>
  <c r="BP153" i="1"/>
  <c r="Y156" i="1"/>
  <c r="Z165" i="1"/>
  <c r="Z170" i="1"/>
  <c r="Z171" i="1" s="1"/>
  <c r="Z174" i="1"/>
  <c r="Z178" i="1"/>
  <c r="Z182" i="1"/>
  <c r="Z184" i="1" s="1"/>
  <c r="BP182" i="1"/>
  <c r="Z196" i="1"/>
  <c r="Z200" i="1"/>
  <c r="Z205" i="1"/>
  <c r="BP205" i="1"/>
  <c r="Y208" i="1"/>
  <c r="Z217" i="1"/>
  <c r="Z221" i="1"/>
  <c r="Z229" i="1"/>
  <c r="Z233" i="1"/>
  <c r="Z241" i="1"/>
  <c r="Z244" i="1"/>
  <c r="Z253" i="1"/>
  <c r="Z257" i="1"/>
  <c r="Z262" i="1"/>
  <c r="BP262" i="1"/>
  <c r="Z266" i="1"/>
  <c r="Z270" i="1"/>
  <c r="Z274" i="1"/>
  <c r="Z275" i="1" s="1"/>
  <c r="Z279" i="1"/>
  <c r="BP279" i="1"/>
  <c r="Z283" i="1"/>
  <c r="Z287" i="1"/>
  <c r="Y290" i="1"/>
  <c r="Z306" i="1"/>
  <c r="Z311" i="1" s="1"/>
  <c r="Z310" i="1"/>
  <c r="Z315" i="1"/>
  <c r="Z316" i="1" s="1"/>
  <c r="Z319" i="1"/>
  <c r="Z320" i="1" s="1"/>
  <c r="Z323" i="1"/>
  <c r="Z324" i="1" s="1"/>
  <c r="Z328" i="1"/>
  <c r="Z329" i="1" s="1"/>
  <c r="BP328" i="1"/>
  <c r="Z332" i="1"/>
  <c r="Z333" i="1" s="1"/>
  <c r="Z336" i="1"/>
  <c r="Z338" i="1" s="1"/>
  <c r="BP336" i="1"/>
  <c r="BP424" i="1"/>
  <c r="Z424" i="1"/>
  <c r="Y437" i="1"/>
  <c r="BP435" i="1"/>
  <c r="Z435" i="1"/>
  <c r="Z437" i="1" s="1"/>
  <c r="BP450" i="1"/>
  <c r="Z450" i="1"/>
  <c r="Y466" i="1"/>
  <c r="Y467" i="1"/>
  <c r="BP461" i="1"/>
  <c r="Z461" i="1"/>
  <c r="BP464" i="1"/>
  <c r="Z464" i="1"/>
  <c r="BP482" i="1"/>
  <c r="Z482" i="1"/>
  <c r="Y506" i="1"/>
  <c r="BN503" i="1"/>
  <c r="Y505" i="1"/>
  <c r="BP503" i="1"/>
  <c r="BN509" i="1"/>
  <c r="Z509" i="1"/>
  <c r="Y528" i="1"/>
  <c r="BP526" i="1"/>
  <c r="Z526" i="1"/>
  <c r="Z527" i="1" s="1"/>
  <c r="BN526" i="1"/>
  <c r="Y527" i="1"/>
  <c r="Z556" i="1"/>
  <c r="BN595" i="1"/>
  <c r="Y597" i="1"/>
  <c r="BP595" i="1"/>
  <c r="Y604" i="1"/>
  <c r="BP602" i="1"/>
  <c r="Z602" i="1"/>
  <c r="Z603" i="1" s="1"/>
  <c r="AD680" i="1"/>
  <c r="BN602" i="1"/>
  <c r="Y603" i="1"/>
  <c r="Y623" i="1"/>
  <c r="BP629" i="1"/>
  <c r="Y650" i="1"/>
  <c r="Y668" i="1"/>
  <c r="BN667" i="1"/>
  <c r="Y669" i="1"/>
  <c r="BP667" i="1"/>
  <c r="Z680" i="1"/>
  <c r="X680" i="1"/>
  <c r="Y453" i="1"/>
  <c r="Y501" i="1"/>
  <c r="Y510" i="1"/>
  <c r="BP519" i="1"/>
  <c r="Z519" i="1"/>
  <c r="BP532" i="1"/>
  <c r="BP534" i="1"/>
  <c r="Z534" i="1"/>
  <c r="Y562" i="1"/>
  <c r="BP549" i="1"/>
  <c r="BP553" i="1"/>
  <c r="BP559" i="1"/>
  <c r="BP565" i="1"/>
  <c r="BP567" i="1"/>
  <c r="Z567" i="1"/>
  <c r="BP573" i="1"/>
  <c r="Z573" i="1"/>
  <c r="Y592" i="1"/>
  <c r="BP590" i="1"/>
  <c r="Z590" i="1"/>
  <c r="Z592" i="1" s="1"/>
  <c r="BP610" i="1"/>
  <c r="BP621" i="1"/>
  <c r="Z621" i="1"/>
  <c r="Y632" i="1"/>
  <c r="BN625" i="1"/>
  <c r="Y633" i="1"/>
  <c r="BP625" i="1"/>
  <c r="BP636" i="1"/>
  <c r="Z636" i="1"/>
  <c r="Y643" i="1"/>
  <c r="BP648" i="1"/>
  <c r="Z419" i="1"/>
  <c r="Z440" i="1"/>
  <c r="Z441" i="1" s="1"/>
  <c r="Z445" i="1"/>
  <c r="BP445" i="1"/>
  <c r="Z449" i="1"/>
  <c r="Z457" i="1"/>
  <c r="Z463" i="1"/>
  <c r="Z479" i="1"/>
  <c r="BP479" i="1"/>
  <c r="Z481" i="1"/>
  <c r="Z488" i="1"/>
  <c r="Z491" i="1"/>
  <c r="Z494" i="1"/>
  <c r="Z508" i="1"/>
  <c r="BP508" i="1"/>
  <c r="Y515" i="1"/>
  <c r="BN514" i="1"/>
  <c r="BP514" i="1"/>
  <c r="Y524" i="1"/>
  <c r="BP522" i="1"/>
  <c r="Z522" i="1"/>
  <c r="Z532" i="1"/>
  <c r="BP535" i="1"/>
  <c r="Z549" i="1"/>
  <c r="Z553" i="1"/>
  <c r="Z559" i="1"/>
  <c r="Z565" i="1"/>
  <c r="Z570" i="1" s="1"/>
  <c r="BP568" i="1"/>
  <c r="Y570" i="1"/>
  <c r="BP574" i="1"/>
  <c r="BP576" i="1"/>
  <c r="Z576" i="1"/>
  <c r="BP579" i="1"/>
  <c r="Z579" i="1"/>
  <c r="BP582" i="1"/>
  <c r="Z582" i="1"/>
  <c r="Y586" i="1"/>
  <c r="BP591" i="1"/>
  <c r="BP612" i="1"/>
  <c r="BP627" i="1"/>
  <c r="BP638" i="1"/>
  <c r="Z638" i="1"/>
  <c r="AF680" i="1"/>
  <c r="Y656" i="1"/>
  <c r="BP654" i="1"/>
  <c r="Z654" i="1"/>
  <c r="Z656" i="1" s="1"/>
  <c r="Y657" i="1"/>
  <c r="Y563" i="1"/>
  <c r="BN618" i="1"/>
  <c r="BN635" i="1"/>
  <c r="Z596" i="1"/>
  <c r="Z597" i="1" s="1"/>
  <c r="Z609" i="1"/>
  <c r="Z611" i="1"/>
  <c r="Z613" i="1"/>
  <c r="Z626" i="1"/>
  <c r="Z628" i="1"/>
  <c r="Z630" i="1"/>
  <c r="Z647" i="1"/>
  <c r="Z649" i="1"/>
  <c r="Z659" i="1"/>
  <c r="Z660" i="1" s="1"/>
  <c r="Z632" i="1" l="1"/>
  <c r="Z458" i="1"/>
  <c r="Z207" i="1"/>
  <c r="Z166" i="1"/>
  <c r="Z102" i="1"/>
  <c r="Z134" i="1"/>
  <c r="Z127" i="1"/>
  <c r="Z118" i="1"/>
  <c r="Z78" i="1"/>
  <c r="Z432" i="1"/>
  <c r="Z400" i="1"/>
  <c r="Z643" i="1"/>
  <c r="Z289" i="1"/>
  <c r="Z179" i="1"/>
  <c r="Z144" i="1"/>
  <c r="Z622" i="1"/>
  <c r="Z87" i="1"/>
  <c r="Z387" i="1"/>
  <c r="Z71" i="1"/>
  <c r="Y674" i="1"/>
  <c r="Z34" i="1"/>
  <c r="Y670" i="1"/>
  <c r="Y672" i="1"/>
  <c r="Y671" i="1"/>
  <c r="Y673" i="1" s="1"/>
  <c r="Z615" i="1"/>
  <c r="Z237" i="1"/>
  <c r="Z201" i="1"/>
  <c r="Z53" i="1"/>
  <c r="Z500" i="1"/>
  <c r="Z271" i="1"/>
  <c r="Z246" i="1"/>
  <c r="Z650" i="1"/>
  <c r="Z223" i="1"/>
  <c r="Z453" i="1"/>
  <c r="Z258" i="1"/>
  <c r="Z427" i="1"/>
  <c r="Z510" i="1"/>
  <c r="Z586" i="1"/>
  <c r="Z523" i="1"/>
  <c r="Z466" i="1"/>
  <c r="Z537" i="1"/>
  <c r="Z562" i="1"/>
  <c r="Z364" i="1"/>
  <c r="Z380" i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<sst xmlns="http://schemas.openxmlformats.org/spreadsheetml/2006/main" count="3192" uniqueCount="1101">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</sst>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42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12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1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95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115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4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7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11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84" customFormat="1" ht="45" customHeight="1" x14ac:dyDescent="0.2">
      <c r="A1" s="41"/>
      <c r="B1" s="41"/>
      <c r="C1" s="41"/>
      <c r="D1" s="1143" t="s">
        <v>0</v>
      </c>
      <c r="E1" s="837"/>
      <c r="F1" s="837"/>
      <c r="G1" s="12" t="s">
        <v>1</v>
      </c>
      <c r="H1" s="1143" t="s">
        <v>2</v>
      </c>
      <c r="I1" s="837"/>
      <c r="J1" s="837"/>
      <c r="K1" s="837"/>
      <c r="L1" s="837"/>
      <c r="M1" s="837"/>
      <c r="N1" s="837"/>
      <c r="O1" s="837"/>
      <c r="P1" s="837"/>
      <c r="Q1" s="837"/>
      <c r="R1" s="1202" t="s">
        <v>3</v>
      </c>
      <c r="S1" s="837"/>
      <c r="T1" s="8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4" customFormat="1" ht="23.45" customHeight="1" x14ac:dyDescent="0.2">
      <c r="A5" s="1100" t="s">
        <v>8</v>
      </c>
      <c r="B5" s="826"/>
      <c r="C5" s="813"/>
      <c r="D5" s="946"/>
      <c r="E5" s="948"/>
      <c r="F5" s="870" t="s">
        <v>9</v>
      </c>
      <c r="G5" s="813"/>
      <c r="H5" s="946" t="s">
        <v>1100</v>
      </c>
      <c r="I5" s="947"/>
      <c r="J5" s="947"/>
      <c r="K5" s="947"/>
      <c r="L5" s="947"/>
      <c r="M5" s="948"/>
      <c r="N5" s="58"/>
      <c r="P5" s="24" t="s">
        <v>10</v>
      </c>
      <c r="Q5" s="843">
        <v>45665</v>
      </c>
      <c r="R5" s="844"/>
      <c r="T5" s="1052" t="s">
        <v>11</v>
      </c>
      <c r="U5" s="1053"/>
      <c r="V5" s="1055" t="s">
        <v>12</v>
      </c>
      <c r="W5" s="844"/>
      <c r="AB5" s="51"/>
      <c r="AC5" s="51"/>
      <c r="AD5" s="51"/>
      <c r="AE5" s="51"/>
    </row>
    <row r="6" spans="1:32" s="784" customFormat="1" ht="24" customHeight="1" x14ac:dyDescent="0.2">
      <c r="A6" s="1100" t="s">
        <v>13</v>
      </c>
      <c r="B6" s="826"/>
      <c r="C6" s="813"/>
      <c r="D6" s="950" t="s">
        <v>14</v>
      </c>
      <c r="E6" s="951"/>
      <c r="F6" s="951"/>
      <c r="G6" s="951"/>
      <c r="H6" s="951"/>
      <c r="I6" s="951"/>
      <c r="J6" s="951"/>
      <c r="K6" s="951"/>
      <c r="L6" s="951"/>
      <c r="M6" s="844"/>
      <c r="N6" s="59"/>
      <c r="P6" s="24" t="s">
        <v>15</v>
      </c>
      <c r="Q6" s="830" t="str">
        <f>IF(Q5=0," ",CHOOSE(WEEKDAY(Q5,2),"Понедельник","Вторник","Среда","Четверг","Пятница","Суббота","Воскресенье"))</f>
        <v>Среда</v>
      </c>
      <c r="R6" s="794"/>
      <c r="T6" s="1066" t="s">
        <v>16</v>
      </c>
      <c r="U6" s="1053"/>
      <c r="V6" s="966" t="s">
        <v>17</v>
      </c>
      <c r="W6" s="967"/>
      <c r="AB6" s="51"/>
      <c r="AC6" s="51"/>
      <c r="AD6" s="51"/>
      <c r="AE6" s="51"/>
    </row>
    <row r="7" spans="1:32" s="784" customFormat="1" ht="21.75" hidden="1" customHeight="1" x14ac:dyDescent="0.2">
      <c r="A7" s="55"/>
      <c r="B7" s="55"/>
      <c r="C7" s="55"/>
      <c r="D7" s="1176" t="str">
        <f>IFERROR(VLOOKUP(DeliveryAddress,Table,3,0),1)</f>
        <v>1</v>
      </c>
      <c r="E7" s="1177"/>
      <c r="F7" s="1177"/>
      <c r="G7" s="1177"/>
      <c r="H7" s="1177"/>
      <c r="I7" s="1177"/>
      <c r="J7" s="1177"/>
      <c r="K7" s="1177"/>
      <c r="L7" s="1177"/>
      <c r="M7" s="1061"/>
      <c r="N7" s="60"/>
      <c r="P7" s="24"/>
      <c r="Q7" s="42"/>
      <c r="R7" s="42"/>
      <c r="T7" s="792"/>
      <c r="U7" s="1053"/>
      <c r="V7" s="968"/>
      <c r="W7" s="969"/>
      <c r="AB7" s="51"/>
      <c r="AC7" s="51"/>
      <c r="AD7" s="51"/>
      <c r="AE7" s="51"/>
    </row>
    <row r="8" spans="1:32" s="784" customFormat="1" ht="25.5" customHeight="1" x14ac:dyDescent="0.2">
      <c r="A8" s="816" t="s">
        <v>18</v>
      </c>
      <c r="B8" s="796"/>
      <c r="C8" s="797"/>
      <c r="D8" s="1185" t="s">
        <v>19</v>
      </c>
      <c r="E8" s="1186"/>
      <c r="F8" s="1186"/>
      <c r="G8" s="1186"/>
      <c r="H8" s="1186"/>
      <c r="I8" s="1186"/>
      <c r="J8" s="1186"/>
      <c r="K8" s="1186"/>
      <c r="L8" s="1186"/>
      <c r="M8" s="1187"/>
      <c r="N8" s="61"/>
      <c r="P8" s="24" t="s">
        <v>20</v>
      </c>
      <c r="Q8" s="1060">
        <v>0.41666666666666669</v>
      </c>
      <c r="R8" s="1061"/>
      <c r="T8" s="792"/>
      <c r="U8" s="1053"/>
      <c r="V8" s="968"/>
      <c r="W8" s="969"/>
      <c r="AB8" s="51"/>
      <c r="AC8" s="51"/>
      <c r="AD8" s="51"/>
      <c r="AE8" s="51"/>
    </row>
    <row r="9" spans="1:32" s="784" customFormat="1" ht="39.950000000000003" customHeight="1" x14ac:dyDescent="0.2">
      <c r="A9" s="8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91"/>
      <c r="E9" s="892"/>
      <c r="F9" s="8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1015" t="str">
        <f>IF(AND($A$9="Тип доверенности/получателя при получении в адресе перегруза:",$D$9="Разовая доверенность"),"Введите ФИО","")</f>
        <v/>
      </c>
      <c r="I9" s="892"/>
      <c r="J9" s="10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2"/>
      <c r="L9" s="892"/>
      <c r="M9" s="892"/>
      <c r="N9" s="785"/>
      <c r="P9" s="26" t="s">
        <v>21</v>
      </c>
      <c r="Q9" s="1107"/>
      <c r="R9" s="875"/>
      <c r="T9" s="792"/>
      <c r="U9" s="1053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784" customFormat="1" ht="26.45" customHeight="1" x14ac:dyDescent="0.2">
      <c r="A10" s="8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91"/>
      <c r="E10" s="892"/>
      <c r="F10" s="8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987" t="str">
        <f>IFERROR(VLOOKUP($D$10,Proxy,2,FALSE),"")</f>
        <v/>
      </c>
      <c r="I10" s="792"/>
      <c r="J10" s="792"/>
      <c r="K10" s="792"/>
      <c r="L10" s="792"/>
      <c r="M10" s="792"/>
      <c r="N10" s="783"/>
      <c r="P10" s="26" t="s">
        <v>22</v>
      </c>
      <c r="Q10" s="1068"/>
      <c r="R10" s="1069"/>
      <c r="U10" s="24" t="s">
        <v>23</v>
      </c>
      <c r="V10" s="1214" t="s">
        <v>24</v>
      </c>
      <c r="W10" s="967"/>
      <c r="X10" s="44"/>
      <c r="Y10" s="44"/>
      <c r="Z10" s="44"/>
      <c r="AA10" s="44"/>
      <c r="AB10" s="51"/>
      <c r="AC10" s="51"/>
      <c r="AD10" s="51"/>
      <c r="AE10" s="51"/>
    </row>
    <row r="11" spans="1:32" s="7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09"/>
      <c r="R11" s="844"/>
      <c r="U11" s="24" t="s">
        <v>27</v>
      </c>
      <c r="V11" s="874" t="s">
        <v>28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84" customFormat="1" ht="18.600000000000001" customHeight="1" x14ac:dyDescent="0.2">
      <c r="A12" s="1029" t="s">
        <v>29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13"/>
      <c r="N12" s="62"/>
      <c r="P12" s="24" t="s">
        <v>30</v>
      </c>
      <c r="Q12" s="1119"/>
      <c r="R12" s="1061"/>
      <c r="S12" s="23"/>
      <c r="U12" s="24"/>
      <c r="V12" s="837"/>
      <c r="W12" s="792"/>
      <c r="AB12" s="51"/>
      <c r="AC12" s="51"/>
      <c r="AD12" s="51"/>
      <c r="AE12" s="51"/>
    </row>
    <row r="13" spans="1:32" s="784" customFormat="1" ht="23.25" customHeight="1" x14ac:dyDescent="0.2">
      <c r="A13" s="1029" t="s">
        <v>31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13"/>
      <c r="N13" s="62"/>
      <c r="O13" s="26"/>
      <c r="P13" s="26" t="s">
        <v>32</v>
      </c>
      <c r="Q13" s="874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4" customFormat="1" ht="18.600000000000001" customHeight="1" x14ac:dyDescent="0.2">
      <c r="A14" s="1029" t="s">
        <v>33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4" customFormat="1" ht="22.5" customHeight="1" x14ac:dyDescent="0.2">
      <c r="A15" s="1031" t="s">
        <v>34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13"/>
      <c r="N15" s="63"/>
      <c r="P15" s="1080" t="s">
        <v>35</v>
      </c>
      <c r="Q15" s="837"/>
      <c r="R15" s="837"/>
      <c r="S15" s="837"/>
      <c r="T15" s="8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1"/>
      <c r="Q16" s="1081"/>
      <c r="R16" s="1081"/>
      <c r="S16" s="1081"/>
      <c r="T16" s="10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2" t="s">
        <v>36</v>
      </c>
      <c r="B17" s="802" t="s">
        <v>37</v>
      </c>
      <c r="C17" s="1102" t="s">
        <v>38</v>
      </c>
      <c r="D17" s="802" t="s">
        <v>39</v>
      </c>
      <c r="E17" s="803"/>
      <c r="F17" s="802" t="s">
        <v>40</v>
      </c>
      <c r="G17" s="802" t="s">
        <v>41</v>
      </c>
      <c r="H17" s="802" t="s">
        <v>42</v>
      </c>
      <c r="I17" s="802" t="s">
        <v>43</v>
      </c>
      <c r="J17" s="802" t="s">
        <v>44</v>
      </c>
      <c r="K17" s="802" t="s">
        <v>45</v>
      </c>
      <c r="L17" s="802" t="s">
        <v>46</v>
      </c>
      <c r="M17" s="802" t="s">
        <v>47</v>
      </c>
      <c r="N17" s="802" t="s">
        <v>48</v>
      </c>
      <c r="O17" s="802" t="s">
        <v>49</v>
      </c>
      <c r="P17" s="802" t="s">
        <v>50</v>
      </c>
      <c r="Q17" s="1150"/>
      <c r="R17" s="1150"/>
      <c r="S17" s="1150"/>
      <c r="T17" s="803"/>
      <c r="U17" s="812" t="s">
        <v>51</v>
      </c>
      <c r="V17" s="813"/>
      <c r="W17" s="802" t="s">
        <v>52</v>
      </c>
      <c r="X17" s="802" t="s">
        <v>53</v>
      </c>
      <c r="Y17" s="814" t="s">
        <v>54</v>
      </c>
      <c r="Z17" s="984" t="s">
        <v>55</v>
      </c>
      <c r="AA17" s="864" t="s">
        <v>56</v>
      </c>
      <c r="AB17" s="864" t="s">
        <v>57</v>
      </c>
      <c r="AC17" s="864" t="s">
        <v>58</v>
      </c>
      <c r="AD17" s="864" t="s">
        <v>59</v>
      </c>
      <c r="AE17" s="865"/>
      <c r="AF17" s="866"/>
      <c r="AG17" s="66"/>
      <c r="BD17" s="65" t="s">
        <v>60</v>
      </c>
    </row>
    <row r="18" spans="1:68" ht="14.25" customHeight="1" x14ac:dyDescent="0.2">
      <c r="A18" s="808"/>
      <c r="B18" s="808"/>
      <c r="C18" s="808"/>
      <c r="D18" s="804"/>
      <c r="E18" s="805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04"/>
      <c r="Q18" s="1151"/>
      <c r="R18" s="1151"/>
      <c r="S18" s="1151"/>
      <c r="T18" s="805"/>
      <c r="U18" s="67" t="s">
        <v>61</v>
      </c>
      <c r="V18" s="67" t="s">
        <v>62</v>
      </c>
      <c r="W18" s="808"/>
      <c r="X18" s="808"/>
      <c r="Y18" s="815"/>
      <c r="Z18" s="985"/>
      <c r="AA18" s="988"/>
      <c r="AB18" s="988"/>
      <c r="AC18" s="988"/>
      <c r="AD18" s="867"/>
      <c r="AE18" s="868"/>
      <c r="AF18" s="869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835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82"/>
      <c r="AB20" s="782"/>
      <c r="AC20" s="78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80"/>
      <c r="AB21" s="780"/>
      <c r="AC21" s="78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9"/>
      <c r="R22" s="799"/>
      <c r="S22" s="799"/>
      <c r="T22" s="800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80"/>
      <c r="AB25" s="780"/>
      <c r="AC25" s="780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3">
        <v>4607091383881</v>
      </c>
      <c r="E26" s="794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9"/>
      <c r="R26" s="799"/>
      <c r="S26" s="799"/>
      <c r="T26" s="800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3">
        <v>4680115885912</v>
      </c>
      <c r="E27" s="794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9"/>
      <c r="R27" s="799"/>
      <c r="S27" s="799"/>
      <c r="T27" s="800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3">
        <v>4607091388237</v>
      </c>
      <c r="E28" s="794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9"/>
      <c r="R28" s="799"/>
      <c r="S28" s="799"/>
      <c r="T28" s="800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3">
        <v>4680115886230</v>
      </c>
      <c r="E29" s="794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81" t="s">
        <v>86</v>
      </c>
      <c r="Q29" s="799"/>
      <c r="R29" s="799"/>
      <c r="S29" s="799"/>
      <c r="T29" s="800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3">
        <v>4680115886278</v>
      </c>
      <c r="E30" s="794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12" t="s">
        <v>90</v>
      </c>
      <c r="Q30" s="799"/>
      <c r="R30" s="799"/>
      <c r="S30" s="799"/>
      <c r="T30" s="800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3">
        <v>4680115886247</v>
      </c>
      <c r="E31" s="794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89" t="s">
        <v>94</v>
      </c>
      <c r="Q31" s="799"/>
      <c r="R31" s="799"/>
      <c r="S31" s="799"/>
      <c r="T31" s="800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3">
        <v>4680115885905</v>
      </c>
      <c r="E32" s="794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9"/>
      <c r="R32" s="799"/>
      <c r="S32" s="799"/>
      <c r="T32" s="800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3">
        <v>4607091388244</v>
      </c>
      <c r="E33" s="794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9"/>
      <c r="R33" s="799"/>
      <c r="S33" s="799"/>
      <c r="T33" s="800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6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807"/>
      <c r="P34" s="795" t="s">
        <v>71</v>
      </c>
      <c r="Q34" s="796"/>
      <c r="R34" s="796"/>
      <c r="S34" s="796"/>
      <c r="T34" s="796"/>
      <c r="U34" s="796"/>
      <c r="V34" s="797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807"/>
      <c r="P35" s="795" t="s">
        <v>71</v>
      </c>
      <c r="Q35" s="796"/>
      <c r="R35" s="796"/>
      <c r="S35" s="796"/>
      <c r="T35" s="796"/>
      <c r="U35" s="796"/>
      <c r="V35" s="797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80"/>
      <c r="AB36" s="780"/>
      <c r="AC36" s="780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3">
        <v>4607091388503</v>
      </c>
      <c r="E37" s="794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9"/>
      <c r="R37" s="799"/>
      <c r="S37" s="799"/>
      <c r="T37" s="800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6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7"/>
      <c r="P38" s="795" t="s">
        <v>71</v>
      </c>
      <c r="Q38" s="796"/>
      <c r="R38" s="796"/>
      <c r="S38" s="796"/>
      <c r="T38" s="796"/>
      <c r="U38" s="796"/>
      <c r="V38" s="797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7"/>
      <c r="P39" s="795" t="s">
        <v>71</v>
      </c>
      <c r="Q39" s="796"/>
      <c r="R39" s="796"/>
      <c r="S39" s="796"/>
      <c r="T39" s="796"/>
      <c r="U39" s="796"/>
      <c r="V39" s="797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80"/>
      <c r="AB40" s="780"/>
      <c r="AC40" s="780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3">
        <v>4607091389111</v>
      </c>
      <c r="E41" s="794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9"/>
      <c r="R41" s="799"/>
      <c r="S41" s="799"/>
      <c r="T41" s="800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6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7"/>
      <c r="P42" s="795" t="s">
        <v>71</v>
      </c>
      <c r="Q42" s="796"/>
      <c r="R42" s="796"/>
      <c r="S42" s="796"/>
      <c r="T42" s="796"/>
      <c r="U42" s="796"/>
      <c r="V42" s="797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7"/>
      <c r="P43" s="795" t="s">
        <v>71</v>
      </c>
      <c r="Q43" s="796"/>
      <c r="R43" s="796"/>
      <c r="S43" s="796"/>
      <c r="T43" s="796"/>
      <c r="U43" s="796"/>
      <c r="V43" s="797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827" t="s">
        <v>111</v>
      </c>
      <c r="B44" s="828"/>
      <c r="C44" s="828"/>
      <c r="D44" s="828"/>
      <c r="E44" s="828"/>
      <c r="F44" s="828"/>
      <c r="G44" s="828"/>
      <c r="H44" s="828"/>
      <c r="I44" s="828"/>
      <c r="J44" s="828"/>
      <c r="K44" s="828"/>
      <c r="L44" s="828"/>
      <c r="M44" s="828"/>
      <c r="N44" s="828"/>
      <c r="O44" s="828"/>
      <c r="P44" s="828"/>
      <c r="Q44" s="828"/>
      <c r="R44" s="828"/>
      <c r="S44" s="828"/>
      <c r="T44" s="828"/>
      <c r="U44" s="828"/>
      <c r="V44" s="828"/>
      <c r="W44" s="828"/>
      <c r="X44" s="828"/>
      <c r="Y44" s="828"/>
      <c r="Z44" s="828"/>
      <c r="AA44" s="48"/>
      <c r="AB44" s="48"/>
      <c r="AC44" s="48"/>
    </row>
    <row r="45" spans="1:68" ht="16.5" hidden="1" customHeight="1" x14ac:dyDescent="0.25">
      <c r="A45" s="835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82"/>
      <c r="AB45" s="782"/>
      <c r="AC45" s="78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80"/>
      <c r="AB46" s="780"/>
      <c r="AC46" s="780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3">
        <v>4607091385670</v>
      </c>
      <c r="E47" s="794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11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9"/>
      <c r="R47" s="799"/>
      <c r="S47" s="799"/>
      <c r="T47" s="800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3">
        <v>4607091385670</v>
      </c>
      <c r="E48" s="794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4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9"/>
      <c r="R48" s="799"/>
      <c r="S48" s="799"/>
      <c r="T48" s="800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3">
        <v>4680115883956</v>
      </c>
      <c r="E49" s="794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92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9"/>
      <c r="R49" s="799"/>
      <c r="S49" s="799"/>
      <c r="T49" s="800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9"/>
      <c r="R50" s="799"/>
      <c r="S50" s="799"/>
      <c r="T50" s="800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3">
        <v>4680115882539</v>
      </c>
      <c r="E51" s="794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9"/>
      <c r="R51" s="799"/>
      <c r="S51" s="799"/>
      <c r="T51" s="800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3">
        <v>4680115883949</v>
      </c>
      <c r="E52" s="794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9"/>
      <c r="R52" s="799"/>
      <c r="S52" s="799"/>
      <c r="T52" s="800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6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807"/>
      <c r="P53" s="795" t="s">
        <v>71</v>
      </c>
      <c r="Q53" s="796"/>
      <c r="R53" s="796"/>
      <c r="S53" s="796"/>
      <c r="T53" s="796"/>
      <c r="U53" s="796"/>
      <c r="V53" s="797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807"/>
      <c r="P54" s="795" t="s">
        <v>71</v>
      </c>
      <c r="Q54" s="796"/>
      <c r="R54" s="796"/>
      <c r="S54" s="796"/>
      <c r="T54" s="796"/>
      <c r="U54" s="796"/>
      <c r="V54" s="797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80"/>
      <c r="AB55" s="780"/>
      <c r="AC55" s="780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3">
        <v>4680115885233</v>
      </c>
      <c r="E56" s="794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2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9"/>
      <c r="R56" s="799"/>
      <c r="S56" s="799"/>
      <c r="T56" s="800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3">
        <v>4680115884915</v>
      </c>
      <c r="E57" s="794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9"/>
      <c r="R57" s="799"/>
      <c r="S57" s="799"/>
      <c r="T57" s="800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6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7"/>
      <c r="P58" s="795" t="s">
        <v>71</v>
      </c>
      <c r="Q58" s="796"/>
      <c r="R58" s="796"/>
      <c r="S58" s="796"/>
      <c r="T58" s="796"/>
      <c r="U58" s="796"/>
      <c r="V58" s="797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807"/>
      <c r="P59" s="795" t="s">
        <v>71</v>
      </c>
      <c r="Q59" s="796"/>
      <c r="R59" s="796"/>
      <c r="S59" s="796"/>
      <c r="T59" s="796"/>
      <c r="U59" s="796"/>
      <c r="V59" s="797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35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82"/>
      <c r="AB60" s="782"/>
      <c r="AC60" s="78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80"/>
      <c r="AB61" s="780"/>
      <c r="AC61" s="780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3">
        <v>4680115885882</v>
      </c>
      <c r="E62" s="794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90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9"/>
      <c r="R62" s="799"/>
      <c r="S62" s="799"/>
      <c r="T62" s="800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3">
        <v>4680115881426</v>
      </c>
      <c r="E63" s="794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9"/>
      <c r="R63" s="799"/>
      <c r="S63" s="799"/>
      <c r="T63" s="800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3">
        <v>4680115881426</v>
      </c>
      <c r="E64" s="794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8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9"/>
      <c r="R64" s="799"/>
      <c r="S64" s="799"/>
      <c r="T64" s="800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3">
        <v>4680115880283</v>
      </c>
      <c r="E65" s="794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9"/>
      <c r="R65" s="799"/>
      <c r="S65" s="799"/>
      <c r="T65" s="800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3">
        <v>4680115882720</v>
      </c>
      <c r="E66" s="794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4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9"/>
      <c r="R66" s="799"/>
      <c r="S66" s="799"/>
      <c r="T66" s="800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3">
        <v>4680115881525</v>
      </c>
      <c r="E67" s="794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9"/>
      <c r="R67" s="799"/>
      <c r="S67" s="799"/>
      <c r="T67" s="800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3">
        <v>4607091382952</v>
      </c>
      <c r="E68" s="794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109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9"/>
      <c r="R68" s="799"/>
      <c r="S68" s="799"/>
      <c r="T68" s="800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3">
        <v>4680115885899</v>
      </c>
      <c r="E69" s="794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6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9"/>
      <c r="R69" s="799"/>
      <c r="S69" s="799"/>
      <c r="T69" s="800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3">
        <v>4680115881419</v>
      </c>
      <c r="E70" s="794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9"/>
      <c r="R70" s="799"/>
      <c r="S70" s="799"/>
      <c r="T70" s="800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6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807"/>
      <c r="P71" s="795" t="s">
        <v>71</v>
      </c>
      <c r="Q71" s="796"/>
      <c r="R71" s="796"/>
      <c r="S71" s="796"/>
      <c r="T71" s="796"/>
      <c r="U71" s="796"/>
      <c r="V71" s="797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807"/>
      <c r="P72" s="795" t="s">
        <v>71</v>
      </c>
      <c r="Q72" s="796"/>
      <c r="R72" s="796"/>
      <c r="S72" s="796"/>
      <c r="T72" s="796"/>
      <c r="U72" s="796"/>
      <c r="V72" s="797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80"/>
      <c r="AB73" s="780"/>
      <c r="AC73" s="780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3">
        <v>4680115881440</v>
      </c>
      <c r="E74" s="794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10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9"/>
      <c r="R74" s="799"/>
      <c r="S74" s="799"/>
      <c r="T74" s="800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3">
        <v>4680115882751</v>
      </c>
      <c r="E75" s="794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8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9"/>
      <c r="R75" s="799"/>
      <c r="S75" s="799"/>
      <c r="T75" s="800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3">
        <v>4680115885950</v>
      </c>
      <c r="E76" s="794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9"/>
      <c r="R76" s="799"/>
      <c r="S76" s="799"/>
      <c r="T76" s="800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3">
        <v>4680115881433</v>
      </c>
      <c r="E77" s="794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9"/>
      <c r="R77" s="799"/>
      <c r="S77" s="799"/>
      <c r="T77" s="800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6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807"/>
      <c r="P78" s="795" t="s">
        <v>71</v>
      </c>
      <c r="Q78" s="796"/>
      <c r="R78" s="796"/>
      <c r="S78" s="796"/>
      <c r="T78" s="796"/>
      <c r="U78" s="796"/>
      <c r="V78" s="797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807"/>
      <c r="P79" s="795" t="s">
        <v>71</v>
      </c>
      <c r="Q79" s="796"/>
      <c r="R79" s="796"/>
      <c r="S79" s="796"/>
      <c r="T79" s="796"/>
      <c r="U79" s="796"/>
      <c r="V79" s="797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80"/>
      <c r="AB80" s="780"/>
      <c r="AC80" s="780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3">
        <v>4680115885066</v>
      </c>
      <c r="E81" s="794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2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9"/>
      <c r="R81" s="799"/>
      <c r="S81" s="799"/>
      <c r="T81" s="800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3">
        <v>4680115885042</v>
      </c>
      <c r="E82" s="794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7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9"/>
      <c r="R82" s="799"/>
      <c r="S82" s="799"/>
      <c r="T82" s="800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3">
        <v>4680115885080</v>
      </c>
      <c r="E83" s="794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83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9"/>
      <c r="R83" s="799"/>
      <c r="S83" s="799"/>
      <c r="T83" s="800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3">
        <v>4680115885073</v>
      </c>
      <c r="E84" s="794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9"/>
      <c r="R84" s="799"/>
      <c r="S84" s="799"/>
      <c r="T84" s="800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3">
        <v>4680115885059</v>
      </c>
      <c r="E85" s="794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9"/>
      <c r="R85" s="799"/>
      <c r="S85" s="799"/>
      <c r="T85" s="800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3">
        <v>4680115885097</v>
      </c>
      <c r="E86" s="794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9"/>
      <c r="R86" s="799"/>
      <c r="S86" s="799"/>
      <c r="T86" s="800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6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807"/>
      <c r="P87" s="795" t="s">
        <v>71</v>
      </c>
      <c r="Q87" s="796"/>
      <c r="R87" s="796"/>
      <c r="S87" s="796"/>
      <c r="T87" s="796"/>
      <c r="U87" s="796"/>
      <c r="V87" s="797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807"/>
      <c r="P88" s="795" t="s">
        <v>71</v>
      </c>
      <c r="Q88" s="796"/>
      <c r="R88" s="796"/>
      <c r="S88" s="796"/>
      <c r="T88" s="796"/>
      <c r="U88" s="796"/>
      <c r="V88" s="797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80"/>
      <c r="AB89" s="780"/>
      <c r="AC89" s="780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3">
        <v>4680115881891</v>
      </c>
      <c r="E90" s="794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99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9"/>
      <c r="R90" s="799"/>
      <c r="S90" s="799"/>
      <c r="T90" s="800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3">
        <v>4680115885769</v>
      </c>
      <c r="E91" s="794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9"/>
      <c r="R91" s="799"/>
      <c r="S91" s="799"/>
      <c r="T91" s="800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3">
        <v>4680115884410</v>
      </c>
      <c r="E92" s="794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11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9"/>
      <c r="R92" s="799"/>
      <c r="S92" s="799"/>
      <c r="T92" s="800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3">
        <v>4680115884311</v>
      </c>
      <c r="E93" s="794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9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9"/>
      <c r="R93" s="799"/>
      <c r="S93" s="799"/>
      <c r="T93" s="800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3">
        <v>4680115885929</v>
      </c>
      <c r="E94" s="794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118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9"/>
      <c r="R94" s="799"/>
      <c r="S94" s="799"/>
      <c r="T94" s="800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3">
        <v>4680115884403</v>
      </c>
      <c r="E95" s="794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12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9"/>
      <c r="R95" s="799"/>
      <c r="S95" s="799"/>
      <c r="T95" s="800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6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807"/>
      <c r="P96" s="795" t="s">
        <v>71</v>
      </c>
      <c r="Q96" s="796"/>
      <c r="R96" s="796"/>
      <c r="S96" s="796"/>
      <c r="T96" s="796"/>
      <c r="U96" s="796"/>
      <c r="V96" s="797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807"/>
      <c r="P97" s="795" t="s">
        <v>71</v>
      </c>
      <c r="Q97" s="796"/>
      <c r="R97" s="796"/>
      <c r="S97" s="796"/>
      <c r="T97" s="796"/>
      <c r="U97" s="796"/>
      <c r="V97" s="797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80"/>
      <c r="AB98" s="780"/>
      <c r="AC98" s="780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3">
        <v>4680115881532</v>
      </c>
      <c r="E99" s="794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2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9"/>
      <c r="R99" s="799"/>
      <c r="S99" s="799"/>
      <c r="T99" s="800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3">
        <v>4680115881532</v>
      </c>
      <c r="E100" s="794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118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9"/>
      <c r="R100" s="799"/>
      <c r="S100" s="799"/>
      <c r="T100" s="800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3">
        <v>4680115881464</v>
      </c>
      <c r="E101" s="794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9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9"/>
      <c r="R101" s="799"/>
      <c r="S101" s="799"/>
      <c r="T101" s="800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6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807"/>
      <c r="P102" s="795" t="s">
        <v>71</v>
      </c>
      <c r="Q102" s="796"/>
      <c r="R102" s="796"/>
      <c r="S102" s="796"/>
      <c r="T102" s="796"/>
      <c r="U102" s="796"/>
      <c r="V102" s="797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807"/>
      <c r="P103" s="795" t="s">
        <v>71</v>
      </c>
      <c r="Q103" s="796"/>
      <c r="R103" s="796"/>
      <c r="S103" s="796"/>
      <c r="T103" s="796"/>
      <c r="U103" s="796"/>
      <c r="V103" s="797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35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82"/>
      <c r="AB104" s="782"/>
      <c r="AC104" s="78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80"/>
      <c r="AB105" s="780"/>
      <c r="AC105" s="780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3">
        <v>4680115881327</v>
      </c>
      <c r="E106" s="794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9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9"/>
      <c r="R106" s="799"/>
      <c r="S106" s="799"/>
      <c r="T106" s="800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3">
        <v>4680115881518</v>
      </c>
      <c r="E107" s="794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9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9"/>
      <c r="R107" s="799"/>
      <c r="S107" s="799"/>
      <c r="T107" s="800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3">
        <v>4680115881303</v>
      </c>
      <c r="E108" s="794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9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9"/>
      <c r="R108" s="799"/>
      <c r="S108" s="799"/>
      <c r="T108" s="800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6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807"/>
      <c r="P109" s="795" t="s">
        <v>71</v>
      </c>
      <c r="Q109" s="796"/>
      <c r="R109" s="796"/>
      <c r="S109" s="796"/>
      <c r="T109" s="796"/>
      <c r="U109" s="796"/>
      <c r="V109" s="797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807"/>
      <c r="P110" s="795" t="s">
        <v>71</v>
      </c>
      <c r="Q110" s="796"/>
      <c r="R110" s="796"/>
      <c r="S110" s="796"/>
      <c r="T110" s="796"/>
      <c r="U110" s="796"/>
      <c r="V110" s="797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80"/>
      <c r="AB111" s="780"/>
      <c r="AC111" s="780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3">
        <v>4607091386967</v>
      </c>
      <c r="E112" s="794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9"/>
      <c r="R112" s="799"/>
      <c r="S112" s="799"/>
      <c r="T112" s="800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3">
        <v>4607091386967</v>
      </c>
      <c r="E113" s="794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11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9"/>
      <c r="R113" s="799"/>
      <c r="S113" s="799"/>
      <c r="T113" s="800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3">
        <v>4607091385731</v>
      </c>
      <c r="E114" s="794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93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9"/>
      <c r="R114" s="799"/>
      <c r="S114" s="799"/>
      <c r="T114" s="800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3">
        <v>4680115880894</v>
      </c>
      <c r="E115" s="794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9"/>
      <c r="R115" s="799"/>
      <c r="S115" s="799"/>
      <c r="T115" s="800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3">
        <v>4680115880214</v>
      </c>
      <c r="E116" s="794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11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9"/>
      <c r="R116" s="799"/>
      <c r="S116" s="799"/>
      <c r="T116" s="800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3">
        <v>4680115880214</v>
      </c>
      <c r="E117" s="794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1116" t="s">
        <v>239</v>
      </c>
      <c r="Q117" s="799"/>
      <c r="R117" s="799"/>
      <c r="S117" s="799"/>
      <c r="T117" s="800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6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807"/>
      <c r="P118" s="795" t="s">
        <v>71</v>
      </c>
      <c r="Q118" s="796"/>
      <c r="R118" s="796"/>
      <c r="S118" s="796"/>
      <c r="T118" s="796"/>
      <c r="U118" s="796"/>
      <c r="V118" s="797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807"/>
      <c r="P119" s="795" t="s">
        <v>71</v>
      </c>
      <c r="Q119" s="796"/>
      <c r="R119" s="796"/>
      <c r="S119" s="796"/>
      <c r="T119" s="796"/>
      <c r="U119" s="796"/>
      <c r="V119" s="797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35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82"/>
      <c r="AB120" s="782"/>
      <c r="AC120" s="78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80"/>
      <c r="AB121" s="780"/>
      <c r="AC121" s="780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3">
        <v>4680115882133</v>
      </c>
      <c r="E122" s="794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9"/>
      <c r="R122" s="799"/>
      <c r="S122" s="799"/>
      <c r="T122" s="800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3">
        <v>4680115882133</v>
      </c>
      <c r="E123" s="794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91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9"/>
      <c r="R123" s="799"/>
      <c r="S123" s="799"/>
      <c r="T123" s="800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3">
        <v>4680115880269</v>
      </c>
      <c r="E124" s="794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9"/>
      <c r="R124" s="799"/>
      <c r="S124" s="799"/>
      <c r="T124" s="800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3">
        <v>4680115880429</v>
      </c>
      <c r="E125" s="794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9"/>
      <c r="R125" s="799"/>
      <c r="S125" s="799"/>
      <c r="T125" s="800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3">
        <v>4680115881457</v>
      </c>
      <c r="E126" s="794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9"/>
      <c r="R126" s="799"/>
      <c r="S126" s="799"/>
      <c r="T126" s="800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6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807"/>
      <c r="P127" s="795" t="s">
        <v>71</v>
      </c>
      <c r="Q127" s="796"/>
      <c r="R127" s="796"/>
      <c r="S127" s="796"/>
      <c r="T127" s="796"/>
      <c r="U127" s="796"/>
      <c r="V127" s="797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807"/>
      <c r="P128" s="795" t="s">
        <v>71</v>
      </c>
      <c r="Q128" s="796"/>
      <c r="R128" s="796"/>
      <c r="S128" s="796"/>
      <c r="T128" s="796"/>
      <c r="U128" s="796"/>
      <c r="V128" s="797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80"/>
      <c r="AB129" s="780"/>
      <c r="AC129" s="780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3">
        <v>4680115881488</v>
      </c>
      <c r="E130" s="794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9"/>
      <c r="R130" s="799"/>
      <c r="S130" s="799"/>
      <c r="T130" s="800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3">
        <v>4680115882775</v>
      </c>
      <c r="E131" s="794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113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9"/>
      <c r="R131" s="799"/>
      <c r="S131" s="799"/>
      <c r="T131" s="800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3">
        <v>4680115882775</v>
      </c>
      <c r="E132" s="794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10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9"/>
      <c r="R132" s="799"/>
      <c r="S132" s="799"/>
      <c r="T132" s="800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3">
        <v>4680115880658</v>
      </c>
      <c r="E133" s="794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9"/>
      <c r="R133" s="799"/>
      <c r="S133" s="799"/>
      <c r="T133" s="800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6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807"/>
      <c r="P134" s="795" t="s">
        <v>71</v>
      </c>
      <c r="Q134" s="796"/>
      <c r="R134" s="796"/>
      <c r="S134" s="796"/>
      <c r="T134" s="796"/>
      <c r="U134" s="796"/>
      <c r="V134" s="797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807"/>
      <c r="P135" s="795" t="s">
        <v>71</v>
      </c>
      <c r="Q135" s="796"/>
      <c r="R135" s="796"/>
      <c r="S135" s="796"/>
      <c r="T135" s="796"/>
      <c r="U135" s="796"/>
      <c r="V135" s="797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80"/>
      <c r="AB136" s="780"/>
      <c r="AC136" s="780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3">
        <v>4607091385168</v>
      </c>
      <c r="E137" s="794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09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9"/>
      <c r="R137" s="799"/>
      <c r="S137" s="799"/>
      <c r="T137" s="800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3">
        <v>4607091385168</v>
      </c>
      <c r="E138" s="794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9"/>
      <c r="R138" s="799"/>
      <c r="S138" s="799"/>
      <c r="T138" s="800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3">
        <v>4680115884540</v>
      </c>
      <c r="E139" s="794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93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9"/>
      <c r="R139" s="799"/>
      <c r="S139" s="799"/>
      <c r="T139" s="800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3">
        <v>4607091383256</v>
      </c>
      <c r="E140" s="794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6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9"/>
      <c r="R140" s="799"/>
      <c r="S140" s="799"/>
      <c r="T140" s="800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3">
        <v>4607091385748</v>
      </c>
      <c r="E141" s="794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9"/>
      <c r="R141" s="799"/>
      <c r="S141" s="799"/>
      <c r="T141" s="800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3">
        <v>4680115884533</v>
      </c>
      <c r="E142" s="794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11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9"/>
      <c r="R142" s="799"/>
      <c r="S142" s="799"/>
      <c r="T142" s="800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3">
        <v>4680115882645</v>
      </c>
      <c r="E143" s="794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9"/>
      <c r="R143" s="799"/>
      <c r="S143" s="799"/>
      <c r="T143" s="800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6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807"/>
      <c r="P144" s="795" t="s">
        <v>71</v>
      </c>
      <c r="Q144" s="796"/>
      <c r="R144" s="796"/>
      <c r="S144" s="796"/>
      <c r="T144" s="796"/>
      <c r="U144" s="796"/>
      <c r="V144" s="797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807"/>
      <c r="P145" s="795" t="s">
        <v>71</v>
      </c>
      <c r="Q145" s="796"/>
      <c r="R145" s="796"/>
      <c r="S145" s="796"/>
      <c r="T145" s="796"/>
      <c r="U145" s="796"/>
      <c r="V145" s="797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80"/>
      <c r="AB146" s="780"/>
      <c r="AC146" s="780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3">
        <v>4680115882652</v>
      </c>
      <c r="E147" s="794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9"/>
      <c r="R147" s="799"/>
      <c r="S147" s="799"/>
      <c r="T147" s="800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3">
        <v>4680115880238</v>
      </c>
      <c r="E148" s="794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9"/>
      <c r="R148" s="799"/>
      <c r="S148" s="799"/>
      <c r="T148" s="800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6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7"/>
      <c r="P149" s="795" t="s">
        <v>71</v>
      </c>
      <c r="Q149" s="796"/>
      <c r="R149" s="796"/>
      <c r="S149" s="796"/>
      <c r="T149" s="796"/>
      <c r="U149" s="796"/>
      <c r="V149" s="797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07"/>
      <c r="P150" s="795" t="s">
        <v>71</v>
      </c>
      <c r="Q150" s="796"/>
      <c r="R150" s="796"/>
      <c r="S150" s="796"/>
      <c r="T150" s="796"/>
      <c r="U150" s="796"/>
      <c r="V150" s="797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35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82"/>
      <c r="AB151" s="782"/>
      <c r="AC151" s="78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80"/>
      <c r="AB152" s="780"/>
      <c r="AC152" s="780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3">
        <v>4680115885561</v>
      </c>
      <c r="E153" s="794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44" t="s">
        <v>288</v>
      </c>
      <c r="Q153" s="799"/>
      <c r="R153" s="799"/>
      <c r="S153" s="799"/>
      <c r="T153" s="800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3">
        <v>4680115882577</v>
      </c>
      <c r="E154" s="794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9"/>
      <c r="R154" s="799"/>
      <c r="S154" s="799"/>
      <c r="T154" s="800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3">
        <v>4680115882577</v>
      </c>
      <c r="E155" s="794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12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9"/>
      <c r="R155" s="799"/>
      <c r="S155" s="799"/>
      <c r="T155" s="800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6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807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807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80"/>
      <c r="AB158" s="780"/>
      <c r="AC158" s="780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3">
        <v>4680115883444</v>
      </c>
      <c r="E159" s="794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9"/>
      <c r="R159" s="799"/>
      <c r="S159" s="799"/>
      <c r="T159" s="800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3">
        <v>4680115883444</v>
      </c>
      <c r="E160" s="794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11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9"/>
      <c r="R160" s="799"/>
      <c r="S160" s="799"/>
      <c r="T160" s="800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6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07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807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80"/>
      <c r="AB163" s="780"/>
      <c r="AC163" s="780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3">
        <v>4680115882584</v>
      </c>
      <c r="E164" s="794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9"/>
      <c r="R164" s="799"/>
      <c r="S164" s="799"/>
      <c r="T164" s="800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3">
        <v>4680115882584</v>
      </c>
      <c r="E165" s="794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9"/>
      <c r="R165" s="799"/>
      <c r="S165" s="799"/>
      <c r="T165" s="800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6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07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807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35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82"/>
      <c r="AB168" s="782"/>
      <c r="AC168" s="78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80"/>
      <c r="AB169" s="780"/>
      <c r="AC169" s="780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3">
        <v>4607091384604</v>
      </c>
      <c r="E170" s="794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9"/>
      <c r="R170" s="799"/>
      <c r="S170" s="799"/>
      <c r="T170" s="800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6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07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807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80"/>
      <c r="AB173" s="780"/>
      <c r="AC173" s="780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3">
        <v>4607091387667</v>
      </c>
      <c r="E174" s="794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9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9"/>
      <c r="R174" s="799"/>
      <c r="S174" s="799"/>
      <c r="T174" s="800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3">
        <v>4607091387636</v>
      </c>
      <c r="E175" s="794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9"/>
      <c r="R175" s="799"/>
      <c r="S175" s="799"/>
      <c r="T175" s="800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3">
        <v>4607091382426</v>
      </c>
      <c r="E176" s="794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9"/>
      <c r="R176" s="799"/>
      <c r="S176" s="799"/>
      <c r="T176" s="800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3">
        <v>4607091386547</v>
      </c>
      <c r="E177" s="794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9"/>
      <c r="R177" s="799"/>
      <c r="S177" s="799"/>
      <c r="T177" s="800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3">
        <v>4607091382464</v>
      </c>
      <c r="E178" s="794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9"/>
      <c r="R178" s="799"/>
      <c r="S178" s="799"/>
      <c r="T178" s="800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6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807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807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80"/>
      <c r="AB181" s="780"/>
      <c r="AC181" s="780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3">
        <v>4607091386264</v>
      </c>
      <c r="E182" s="794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9"/>
      <c r="R182" s="799"/>
      <c r="S182" s="799"/>
      <c r="T182" s="800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3">
        <v>4607091385427</v>
      </c>
      <c r="E183" s="794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9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9"/>
      <c r="R183" s="799"/>
      <c r="S183" s="799"/>
      <c r="T183" s="800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6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07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807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827" t="s">
        <v>323</v>
      </c>
      <c r="B186" s="828"/>
      <c r="C186" s="828"/>
      <c r="D186" s="828"/>
      <c r="E186" s="828"/>
      <c r="F186" s="828"/>
      <c r="G186" s="828"/>
      <c r="H186" s="828"/>
      <c r="I186" s="828"/>
      <c r="J186" s="828"/>
      <c r="K186" s="828"/>
      <c r="L186" s="828"/>
      <c r="M186" s="828"/>
      <c r="N186" s="828"/>
      <c r="O186" s="828"/>
      <c r="P186" s="828"/>
      <c r="Q186" s="828"/>
      <c r="R186" s="828"/>
      <c r="S186" s="828"/>
      <c r="T186" s="828"/>
      <c r="U186" s="828"/>
      <c r="V186" s="828"/>
      <c r="W186" s="828"/>
      <c r="X186" s="828"/>
      <c r="Y186" s="828"/>
      <c r="Z186" s="828"/>
      <c r="AA186" s="48"/>
      <c r="AB186" s="48"/>
      <c r="AC186" s="48"/>
    </row>
    <row r="187" spans="1:68" ht="16.5" hidden="1" customHeight="1" x14ac:dyDescent="0.25">
      <c r="A187" s="835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82"/>
      <c r="AB187" s="782"/>
      <c r="AC187" s="78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80"/>
      <c r="AB188" s="780"/>
      <c r="AC188" s="780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3">
        <v>4680115886223</v>
      </c>
      <c r="E189" s="794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9"/>
      <c r="R189" s="799"/>
      <c r="S189" s="799"/>
      <c r="T189" s="800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6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07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807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80"/>
      <c r="AB192" s="780"/>
      <c r="AC192" s="780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3">
        <v>4680115880993</v>
      </c>
      <c r="E193" s="794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9"/>
      <c r="R193" s="799"/>
      <c r="S193" s="799"/>
      <c r="T193" s="800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3">
        <v>4680115881761</v>
      </c>
      <c r="E194" s="794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9"/>
      <c r="R194" s="799"/>
      <c r="S194" s="799"/>
      <c r="T194" s="800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3">
        <v>4680115881563</v>
      </c>
      <c r="E195" s="794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9"/>
      <c r="R195" s="799"/>
      <c r="S195" s="799"/>
      <c r="T195" s="800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3">
        <v>4680115880986</v>
      </c>
      <c r="E196" s="794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9"/>
      <c r="R196" s="799"/>
      <c r="S196" s="799"/>
      <c r="T196" s="800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3">
        <v>4680115881785</v>
      </c>
      <c r="E197" s="794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9"/>
      <c r="R197" s="799"/>
      <c r="S197" s="799"/>
      <c r="T197" s="800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3">
        <v>4680115881679</v>
      </c>
      <c r="E198" s="794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9"/>
      <c r="R198" s="799"/>
      <c r="S198" s="799"/>
      <c r="T198" s="800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3">
        <v>4680115880191</v>
      </c>
      <c r="E199" s="794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9"/>
      <c r="R199" s="799"/>
      <c r="S199" s="799"/>
      <c r="T199" s="800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3">
        <v>4680115883963</v>
      </c>
      <c r="E200" s="794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9"/>
      <c r="R200" s="799"/>
      <c r="S200" s="799"/>
      <c r="T200" s="800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6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807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807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35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82"/>
      <c r="AB203" s="782"/>
      <c r="AC203" s="78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80"/>
      <c r="AB204" s="780"/>
      <c r="AC204" s="780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3">
        <v>4680115881402</v>
      </c>
      <c r="E205" s="794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1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9"/>
      <c r="R205" s="799"/>
      <c r="S205" s="799"/>
      <c r="T205" s="800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3">
        <v>4680115881396</v>
      </c>
      <c r="E206" s="794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9"/>
      <c r="R206" s="799"/>
      <c r="S206" s="799"/>
      <c r="T206" s="800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6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07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807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80"/>
      <c r="AB209" s="780"/>
      <c r="AC209" s="780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3">
        <v>4680115882935</v>
      </c>
      <c r="E210" s="794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9"/>
      <c r="R210" s="799"/>
      <c r="S210" s="799"/>
      <c r="T210" s="800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3">
        <v>4680115880764</v>
      </c>
      <c r="E211" s="794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2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9"/>
      <c r="R211" s="799"/>
      <c r="S211" s="799"/>
      <c r="T211" s="800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6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7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80"/>
      <c r="AB214" s="780"/>
      <c r="AC214" s="780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3">
        <v>4680115882683</v>
      </c>
      <c r="E215" s="794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9"/>
      <c r="R215" s="799"/>
      <c r="S215" s="799"/>
      <c r="T215" s="800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3">
        <v>4680115882690</v>
      </c>
      <c r="E216" s="794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9"/>
      <c r="R216" s="799"/>
      <c r="S216" s="799"/>
      <c r="T216" s="800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3">
        <v>4680115882669</v>
      </c>
      <c r="E217" s="794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9"/>
      <c r="R217" s="799"/>
      <c r="S217" s="799"/>
      <c r="T217" s="800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3">
        <v>4680115882676</v>
      </c>
      <c r="E218" s="794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9"/>
      <c r="R218" s="799"/>
      <c r="S218" s="799"/>
      <c r="T218" s="800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3">
        <v>4680115884014</v>
      </c>
      <c r="E219" s="794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9"/>
      <c r="R219" s="799"/>
      <c r="S219" s="799"/>
      <c r="T219" s="800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3">
        <v>4680115884007</v>
      </c>
      <c r="E220" s="794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9"/>
      <c r="R220" s="799"/>
      <c r="S220" s="799"/>
      <c r="T220" s="800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3">
        <v>4680115884038</v>
      </c>
      <c r="E221" s="794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9"/>
      <c r="R221" s="799"/>
      <c r="S221" s="799"/>
      <c r="T221" s="800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3">
        <v>4680115884021</v>
      </c>
      <c r="E222" s="794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9"/>
      <c r="R222" s="799"/>
      <c r="S222" s="799"/>
      <c r="T222" s="800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6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807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807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80"/>
      <c r="AB225" s="780"/>
      <c r="AC225" s="780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3">
        <v>4680115881594</v>
      </c>
      <c r="E226" s="794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9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9"/>
      <c r="R226" s="799"/>
      <c r="S226" s="799"/>
      <c r="T226" s="800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3">
        <v>4680115880962</v>
      </c>
      <c r="E227" s="794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5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9"/>
      <c r="R227" s="799"/>
      <c r="S227" s="799"/>
      <c r="T227" s="800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3">
        <v>4680115881617</v>
      </c>
      <c r="E228" s="794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8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9"/>
      <c r="R228" s="799"/>
      <c r="S228" s="799"/>
      <c r="T228" s="800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3">
        <v>4680115880573</v>
      </c>
      <c r="E229" s="794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9"/>
      <c r="R229" s="799"/>
      <c r="S229" s="799"/>
      <c r="T229" s="800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3">
        <v>4680115882195</v>
      </c>
      <c r="E230" s="794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9"/>
      <c r="R230" s="799"/>
      <c r="S230" s="799"/>
      <c r="T230" s="800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3">
        <v>4680115882607</v>
      </c>
      <c r="E231" s="794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2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9"/>
      <c r="R231" s="799"/>
      <c r="S231" s="799"/>
      <c r="T231" s="800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3">
        <v>4680115880092</v>
      </c>
      <c r="E232" s="794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9"/>
      <c r="R232" s="799"/>
      <c r="S232" s="799"/>
      <c r="T232" s="800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3">
        <v>4680115880221</v>
      </c>
      <c r="E233" s="794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9"/>
      <c r="R233" s="799"/>
      <c r="S233" s="799"/>
      <c r="T233" s="800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3">
        <v>4680115882942</v>
      </c>
      <c r="E234" s="794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1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9"/>
      <c r="R234" s="799"/>
      <c r="S234" s="799"/>
      <c r="T234" s="800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3">
        <v>4680115880504</v>
      </c>
      <c r="E235" s="794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9"/>
      <c r="R235" s="799"/>
      <c r="S235" s="799"/>
      <c r="T235" s="800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3">
        <v>4680115882164</v>
      </c>
      <c r="E236" s="794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9"/>
      <c r="R236" s="799"/>
      <c r="S236" s="799"/>
      <c r="T236" s="800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6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807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807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80"/>
      <c r="AB239" s="780"/>
      <c r="AC239" s="780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3">
        <v>4680115882874</v>
      </c>
      <c r="E240" s="794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1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9"/>
      <c r="R240" s="799"/>
      <c r="S240" s="799"/>
      <c r="T240" s="800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3">
        <v>4680115882874</v>
      </c>
      <c r="E241" s="794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9"/>
      <c r="R241" s="799"/>
      <c r="S241" s="799"/>
      <c r="T241" s="800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3">
        <v>4680115882874</v>
      </c>
      <c r="E242" s="794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1174" t="s">
        <v>415</v>
      </c>
      <c r="Q242" s="799"/>
      <c r="R242" s="799"/>
      <c r="S242" s="799"/>
      <c r="T242" s="800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3">
        <v>4680115884434</v>
      </c>
      <c r="E243" s="794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9"/>
      <c r="R243" s="799"/>
      <c r="S243" s="799"/>
      <c r="T243" s="800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3">
        <v>4680115880818</v>
      </c>
      <c r="E244" s="794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9"/>
      <c r="R244" s="799"/>
      <c r="S244" s="799"/>
      <c r="T244" s="800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3">
        <v>4680115880801</v>
      </c>
      <c r="E245" s="794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1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9"/>
      <c r="R245" s="799"/>
      <c r="S245" s="799"/>
      <c r="T245" s="800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6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807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807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35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82"/>
      <c r="AB248" s="782"/>
      <c r="AC248" s="78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80"/>
      <c r="AB249" s="780"/>
      <c r="AC249" s="780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3">
        <v>4680115884274</v>
      </c>
      <c r="E250" s="794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5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9"/>
      <c r="R250" s="799"/>
      <c r="S250" s="799"/>
      <c r="T250" s="800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3">
        <v>4680115884274</v>
      </c>
      <c r="E251" s="794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9"/>
      <c r="R251" s="799"/>
      <c r="S251" s="799"/>
      <c r="T251" s="800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3">
        <v>4680115884298</v>
      </c>
      <c r="E252" s="794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2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9"/>
      <c r="R252" s="799"/>
      <c r="S252" s="799"/>
      <c r="T252" s="800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3">
        <v>4680115884250</v>
      </c>
      <c r="E253" s="794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9"/>
      <c r="R253" s="799"/>
      <c r="S253" s="799"/>
      <c r="T253" s="800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3">
        <v>4680115884250</v>
      </c>
      <c r="E254" s="794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9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9"/>
      <c r="R254" s="799"/>
      <c r="S254" s="799"/>
      <c r="T254" s="800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3">
        <v>4680115884281</v>
      </c>
      <c r="E255" s="794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9"/>
      <c r="R255" s="799"/>
      <c r="S255" s="799"/>
      <c r="T255" s="800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3">
        <v>4680115884199</v>
      </c>
      <c r="E256" s="794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9"/>
      <c r="R256" s="799"/>
      <c r="S256" s="799"/>
      <c r="T256" s="800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3">
        <v>4680115884267</v>
      </c>
      <c r="E257" s="794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9"/>
      <c r="R257" s="799"/>
      <c r="S257" s="799"/>
      <c r="T257" s="800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6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807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807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35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82"/>
      <c r="AB260" s="782"/>
      <c r="AC260" s="78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80"/>
      <c r="AB261" s="780"/>
      <c r="AC261" s="780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3">
        <v>4680115884137</v>
      </c>
      <c r="E262" s="794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8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9"/>
      <c r="R262" s="799"/>
      <c r="S262" s="799"/>
      <c r="T262" s="800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3">
        <v>4680115884137</v>
      </c>
      <c r="E263" s="794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8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9"/>
      <c r="R263" s="799"/>
      <c r="S263" s="799"/>
      <c r="T263" s="800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3">
        <v>4680115884236</v>
      </c>
      <c r="E264" s="794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0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9"/>
      <c r="R264" s="799"/>
      <c r="S264" s="799"/>
      <c r="T264" s="800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3">
        <v>4680115884175</v>
      </c>
      <c r="E265" s="794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9"/>
      <c r="R265" s="799"/>
      <c r="S265" s="799"/>
      <c r="T265" s="800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3">
        <v>4680115884175</v>
      </c>
      <c r="E266" s="794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12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9"/>
      <c r="R266" s="799"/>
      <c r="S266" s="799"/>
      <c r="T266" s="800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3">
        <v>4680115884144</v>
      </c>
      <c r="E267" s="794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9"/>
      <c r="R267" s="799"/>
      <c r="S267" s="799"/>
      <c r="T267" s="800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3">
        <v>4680115885288</v>
      </c>
      <c r="E268" s="794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6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9"/>
      <c r="R268" s="799"/>
      <c r="S268" s="799"/>
      <c r="T268" s="800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3">
        <v>4680115884182</v>
      </c>
      <c r="E269" s="794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9"/>
      <c r="R269" s="799"/>
      <c r="S269" s="799"/>
      <c r="T269" s="800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3">
        <v>4680115884205</v>
      </c>
      <c r="E270" s="794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9"/>
      <c r="R270" s="799"/>
      <c r="S270" s="799"/>
      <c r="T270" s="800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6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807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807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80"/>
      <c r="AB273" s="780"/>
      <c r="AC273" s="780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3">
        <v>4680115885721</v>
      </c>
      <c r="E274" s="794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7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9"/>
      <c r="R274" s="799"/>
      <c r="S274" s="799"/>
      <c r="T274" s="800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35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82"/>
      <c r="AB277" s="782"/>
      <c r="AC277" s="78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80"/>
      <c r="AB278" s="780"/>
      <c r="AC278" s="780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3">
        <v>4607091387452</v>
      </c>
      <c r="E279" s="794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99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9"/>
      <c r="R279" s="799"/>
      <c r="S279" s="799"/>
      <c r="T279" s="800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3">
        <v>4680115885837</v>
      </c>
      <c r="E280" s="794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11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9"/>
      <c r="R280" s="799"/>
      <c r="S280" s="799"/>
      <c r="T280" s="800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3">
        <v>4680115885806</v>
      </c>
      <c r="E281" s="794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112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9"/>
      <c r="R281" s="799"/>
      <c r="S281" s="799"/>
      <c r="T281" s="800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3">
        <v>4680115885806</v>
      </c>
      <c r="E282" s="794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9"/>
      <c r="R282" s="799"/>
      <c r="S282" s="799"/>
      <c r="T282" s="800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3">
        <v>4607091385984</v>
      </c>
      <c r="E283" s="794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9"/>
      <c r="R283" s="799"/>
      <c r="S283" s="799"/>
      <c r="T283" s="800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3">
        <v>4680115885851</v>
      </c>
      <c r="E284" s="794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9"/>
      <c r="R284" s="799"/>
      <c r="S284" s="799"/>
      <c r="T284" s="800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3">
        <v>4607091387469</v>
      </c>
      <c r="E285" s="794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1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9"/>
      <c r="R285" s="799"/>
      <c r="S285" s="799"/>
      <c r="T285" s="800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3">
        <v>4680115885844</v>
      </c>
      <c r="E286" s="794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9"/>
      <c r="R286" s="799"/>
      <c r="S286" s="799"/>
      <c r="T286" s="800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3">
        <v>4607091387438</v>
      </c>
      <c r="E287" s="794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9"/>
      <c r="R287" s="799"/>
      <c r="S287" s="799"/>
      <c r="T287" s="800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3">
        <v>4680115885820</v>
      </c>
      <c r="E288" s="794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9"/>
      <c r="R288" s="799"/>
      <c r="S288" s="799"/>
      <c r="T288" s="800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6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807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807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35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82"/>
      <c r="AB291" s="782"/>
      <c r="AC291" s="78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80"/>
      <c r="AB292" s="780"/>
      <c r="AC292" s="780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3">
        <v>4680115885707</v>
      </c>
      <c r="E293" s="794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9"/>
      <c r="R293" s="799"/>
      <c r="S293" s="799"/>
      <c r="T293" s="800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6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807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35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82"/>
      <c r="AB296" s="782"/>
      <c r="AC296" s="78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80"/>
      <c r="AB297" s="780"/>
      <c r="AC297" s="780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3">
        <v>4607091383423</v>
      </c>
      <c r="E298" s="794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8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9"/>
      <c r="R298" s="799"/>
      <c r="S298" s="799"/>
      <c r="T298" s="800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3">
        <v>4680115885691</v>
      </c>
      <c r="E299" s="794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9"/>
      <c r="R299" s="799"/>
      <c r="S299" s="799"/>
      <c r="T299" s="800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3">
        <v>4680115885660</v>
      </c>
      <c r="E300" s="794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9"/>
      <c r="R300" s="799"/>
      <c r="S300" s="799"/>
      <c r="T300" s="800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6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807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807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35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82"/>
      <c r="AB303" s="782"/>
      <c r="AC303" s="78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80"/>
      <c r="AB304" s="780"/>
      <c r="AC304" s="780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3">
        <v>4680115881556</v>
      </c>
      <c r="E305" s="794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9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9"/>
      <c r="R305" s="799"/>
      <c r="S305" s="799"/>
      <c r="T305" s="800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3">
        <v>4680115881037</v>
      </c>
      <c r="E306" s="794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9"/>
      <c r="R306" s="799"/>
      <c r="S306" s="799"/>
      <c r="T306" s="800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3">
        <v>4680115886186</v>
      </c>
      <c r="E307" s="794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9"/>
      <c r="R307" s="799"/>
      <c r="S307" s="799"/>
      <c r="T307" s="800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3">
        <v>4680115881228</v>
      </c>
      <c r="E308" s="794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9"/>
      <c r="R308" s="799"/>
      <c r="S308" s="799"/>
      <c r="T308" s="800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3">
        <v>4680115881211</v>
      </c>
      <c r="E309" s="794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9"/>
      <c r="R309" s="799"/>
      <c r="S309" s="799"/>
      <c r="T309" s="800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3">
        <v>4680115881020</v>
      </c>
      <c r="E310" s="794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9"/>
      <c r="R310" s="799"/>
      <c r="S310" s="799"/>
      <c r="T310" s="800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6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807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807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35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82"/>
      <c r="AB313" s="782"/>
      <c r="AC313" s="78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80"/>
      <c r="AB314" s="780"/>
      <c r="AC314" s="780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3">
        <v>4607091389296</v>
      </c>
      <c r="E315" s="794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9"/>
      <c r="R315" s="799"/>
      <c r="S315" s="799"/>
      <c r="T315" s="800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6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807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80"/>
      <c r="AB318" s="780"/>
      <c r="AC318" s="780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3">
        <v>4680115880344</v>
      </c>
      <c r="E319" s="794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9"/>
      <c r="R319" s="799"/>
      <c r="S319" s="799"/>
      <c r="T319" s="800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80"/>
      <c r="AB322" s="780"/>
      <c r="AC322" s="780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3">
        <v>4680115884618</v>
      </c>
      <c r="E323" s="794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9"/>
      <c r="R323" s="799"/>
      <c r="S323" s="799"/>
      <c r="T323" s="800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35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82"/>
      <c r="AB326" s="782"/>
      <c r="AC326" s="78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80"/>
      <c r="AB327" s="780"/>
      <c r="AC327" s="780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3">
        <v>4607091389807</v>
      </c>
      <c r="E328" s="794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22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9"/>
      <c r="R328" s="799"/>
      <c r="S328" s="799"/>
      <c r="T328" s="800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6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807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80"/>
      <c r="AB331" s="780"/>
      <c r="AC331" s="780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3">
        <v>4680115880481</v>
      </c>
      <c r="E332" s="794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9"/>
      <c r="R332" s="799"/>
      <c r="S332" s="799"/>
      <c r="T332" s="800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80"/>
      <c r="AB335" s="780"/>
      <c r="AC335" s="780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3">
        <v>4680115880412</v>
      </c>
      <c r="E336" s="794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9"/>
      <c r="R336" s="799"/>
      <c r="S336" s="799"/>
      <c r="T336" s="800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3">
        <v>4680115880511</v>
      </c>
      <c r="E337" s="794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9"/>
      <c r="R337" s="799"/>
      <c r="S337" s="799"/>
      <c r="T337" s="800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6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807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35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82"/>
      <c r="AB340" s="782"/>
      <c r="AC340" s="78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80"/>
      <c r="AB341" s="780"/>
      <c r="AC341" s="780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3">
        <v>4680115882973</v>
      </c>
      <c r="E342" s="794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8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9"/>
      <c r="R342" s="799"/>
      <c r="S342" s="799"/>
      <c r="T342" s="800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6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807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80"/>
      <c r="AB345" s="780"/>
      <c r="AC345" s="780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3">
        <v>4607091389845</v>
      </c>
      <c r="E346" s="794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5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9"/>
      <c r="R346" s="799"/>
      <c r="S346" s="799"/>
      <c r="T346" s="800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3">
        <v>4680115882881</v>
      </c>
      <c r="E347" s="794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8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9"/>
      <c r="R347" s="799"/>
      <c r="S347" s="799"/>
      <c r="T347" s="800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6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807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80"/>
      <c r="AB350" s="780"/>
      <c r="AC350" s="780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3">
        <v>4680115883390</v>
      </c>
      <c r="E351" s="794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9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9"/>
      <c r="R351" s="799"/>
      <c r="S351" s="799"/>
      <c r="T351" s="800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35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82"/>
      <c r="AB354" s="782"/>
      <c r="AC354" s="78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80"/>
      <c r="AB355" s="780"/>
      <c r="AC355" s="780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3">
        <v>4680115885615</v>
      </c>
      <c r="E356" s="794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9"/>
      <c r="R356" s="799"/>
      <c r="S356" s="799"/>
      <c r="T356" s="800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3">
        <v>4680115885554</v>
      </c>
      <c r="E357" s="794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9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9"/>
      <c r="R357" s="799"/>
      <c r="S357" s="799"/>
      <c r="T357" s="800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3">
        <v>4680115885554</v>
      </c>
      <c r="E358" s="794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11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9"/>
      <c r="R358" s="799"/>
      <c r="S358" s="799"/>
      <c r="T358" s="800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3">
        <v>4680115885646</v>
      </c>
      <c r="E359" s="794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9"/>
      <c r="R359" s="799"/>
      <c r="S359" s="799"/>
      <c r="T359" s="800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3">
        <v>4680115885622</v>
      </c>
      <c r="E360" s="794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8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9"/>
      <c r="R360" s="799"/>
      <c r="S360" s="799"/>
      <c r="T360" s="800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3">
        <v>4680115881938</v>
      </c>
      <c r="E361" s="794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9"/>
      <c r="R361" s="799"/>
      <c r="S361" s="799"/>
      <c r="T361" s="800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3">
        <v>4607091386011</v>
      </c>
      <c r="E362" s="794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8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9"/>
      <c r="R362" s="799"/>
      <c r="S362" s="799"/>
      <c r="T362" s="800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3">
        <v>4680115885608</v>
      </c>
      <c r="E363" s="794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7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9"/>
      <c r="R363" s="799"/>
      <c r="S363" s="799"/>
      <c r="T363" s="800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6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807"/>
      <c r="P364" s="795" t="s">
        <v>71</v>
      </c>
      <c r="Q364" s="796"/>
      <c r="R364" s="796"/>
      <c r="S364" s="796"/>
      <c r="T364" s="796"/>
      <c r="U364" s="796"/>
      <c r="V364" s="797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807"/>
      <c r="P365" s="795" t="s">
        <v>71</v>
      </c>
      <c r="Q365" s="796"/>
      <c r="R365" s="796"/>
      <c r="S365" s="796"/>
      <c r="T365" s="796"/>
      <c r="U365" s="796"/>
      <c r="V365" s="797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80"/>
      <c r="AB366" s="780"/>
      <c r="AC366" s="780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3">
        <v>4607091387193</v>
      </c>
      <c r="E367" s="794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9"/>
      <c r="R367" s="799"/>
      <c r="S367" s="799"/>
      <c r="T367" s="800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3">
        <v>4607091387230</v>
      </c>
      <c r="E368" s="794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9"/>
      <c r="R368" s="799"/>
      <c r="S368" s="799"/>
      <c r="T368" s="800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3">
        <v>4607091387292</v>
      </c>
      <c r="E369" s="794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8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9"/>
      <c r="R369" s="799"/>
      <c r="S369" s="799"/>
      <c r="T369" s="800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3">
        <v>4607091387285</v>
      </c>
      <c r="E370" s="794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9"/>
      <c r="R370" s="799"/>
      <c r="S370" s="799"/>
      <c r="T370" s="800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6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807"/>
      <c r="P371" s="795" t="s">
        <v>71</v>
      </c>
      <c r="Q371" s="796"/>
      <c r="R371" s="796"/>
      <c r="S371" s="796"/>
      <c r="T371" s="796"/>
      <c r="U371" s="796"/>
      <c r="V371" s="797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807"/>
      <c r="P372" s="795" t="s">
        <v>71</v>
      </c>
      <c r="Q372" s="796"/>
      <c r="R372" s="796"/>
      <c r="S372" s="796"/>
      <c r="T372" s="796"/>
      <c r="U372" s="796"/>
      <c r="V372" s="797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80"/>
      <c r="AB373" s="780"/>
      <c r="AC373" s="780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3">
        <v>4607091387766</v>
      </c>
      <c r="E374" s="794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9"/>
      <c r="R374" s="799"/>
      <c r="S374" s="799"/>
      <c r="T374" s="800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3">
        <v>4607091387957</v>
      </c>
      <c r="E375" s="794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9"/>
      <c r="R375" s="799"/>
      <c r="S375" s="799"/>
      <c r="T375" s="800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3">
        <v>4607091387964</v>
      </c>
      <c r="E376" s="794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9"/>
      <c r="R376" s="799"/>
      <c r="S376" s="799"/>
      <c r="T376" s="800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3">
        <v>4680115884588</v>
      </c>
      <c r="E377" s="794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9"/>
      <c r="R377" s="799"/>
      <c r="S377" s="799"/>
      <c r="T377" s="800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3">
        <v>4607091387537</v>
      </c>
      <c r="E378" s="794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9"/>
      <c r="R378" s="799"/>
      <c r="S378" s="799"/>
      <c r="T378" s="800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3">
        <v>4607091387513</v>
      </c>
      <c r="E379" s="794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9"/>
      <c r="R379" s="799"/>
      <c r="S379" s="799"/>
      <c r="T379" s="800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6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807"/>
      <c r="P380" s="795" t="s">
        <v>71</v>
      </c>
      <c r="Q380" s="796"/>
      <c r="R380" s="796"/>
      <c r="S380" s="796"/>
      <c r="T380" s="796"/>
      <c r="U380" s="796"/>
      <c r="V380" s="797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807"/>
      <c r="P381" s="795" t="s">
        <v>71</v>
      </c>
      <c r="Q381" s="796"/>
      <c r="R381" s="796"/>
      <c r="S381" s="796"/>
      <c r="T381" s="796"/>
      <c r="U381" s="796"/>
      <c r="V381" s="797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80"/>
      <c r="AB382" s="780"/>
      <c r="AC382" s="780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3">
        <v>4607091380880</v>
      </c>
      <c r="E383" s="794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9"/>
      <c r="R383" s="799"/>
      <c r="S383" s="799"/>
      <c r="T383" s="800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3">
        <v>4607091384482</v>
      </c>
      <c r="E384" s="794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9"/>
      <c r="R384" s="799"/>
      <c r="S384" s="799"/>
      <c r="T384" s="800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3">
        <v>4607091380897</v>
      </c>
      <c r="E385" s="794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9"/>
      <c r="R385" s="799"/>
      <c r="S385" s="799"/>
      <c r="T385" s="800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3">
        <v>4607091380897</v>
      </c>
      <c r="E386" s="794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1207" t="s">
        <v>622</v>
      </c>
      <c r="Q386" s="799"/>
      <c r="R386" s="799"/>
      <c r="S386" s="799"/>
      <c r="T386" s="800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6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807"/>
      <c r="P387" s="795" t="s">
        <v>71</v>
      </c>
      <c r="Q387" s="796"/>
      <c r="R387" s="796"/>
      <c r="S387" s="796"/>
      <c r="T387" s="796"/>
      <c r="U387" s="796"/>
      <c r="V387" s="797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807"/>
      <c r="P388" s="795" t="s">
        <v>71</v>
      </c>
      <c r="Q388" s="796"/>
      <c r="R388" s="796"/>
      <c r="S388" s="796"/>
      <c r="T388" s="796"/>
      <c r="U388" s="796"/>
      <c r="V388" s="797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80"/>
      <c r="AB389" s="780"/>
      <c r="AC389" s="780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3">
        <v>4607091388374</v>
      </c>
      <c r="E390" s="794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05" t="s">
        <v>626</v>
      </c>
      <c r="Q390" s="799"/>
      <c r="R390" s="799"/>
      <c r="S390" s="799"/>
      <c r="T390" s="800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3">
        <v>4607091388381</v>
      </c>
      <c r="E391" s="794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19" t="s">
        <v>630</v>
      </c>
      <c r="Q391" s="799"/>
      <c r="R391" s="799"/>
      <c r="S391" s="799"/>
      <c r="T391" s="800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3">
        <v>4607091383102</v>
      </c>
      <c r="E392" s="794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9"/>
      <c r="R392" s="799"/>
      <c r="S392" s="799"/>
      <c r="T392" s="800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3">
        <v>4607091388404</v>
      </c>
      <c r="E393" s="794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9"/>
      <c r="R393" s="799"/>
      <c r="S393" s="799"/>
      <c r="T393" s="800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6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807"/>
      <c r="P394" s="795" t="s">
        <v>71</v>
      </c>
      <c r="Q394" s="796"/>
      <c r="R394" s="796"/>
      <c r="S394" s="796"/>
      <c r="T394" s="796"/>
      <c r="U394" s="796"/>
      <c r="V394" s="797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807"/>
      <c r="P395" s="795" t="s">
        <v>71</v>
      </c>
      <c r="Q395" s="796"/>
      <c r="R395" s="796"/>
      <c r="S395" s="796"/>
      <c r="T395" s="796"/>
      <c r="U395" s="796"/>
      <c r="V395" s="797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80"/>
      <c r="AB396" s="780"/>
      <c r="AC396" s="780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3">
        <v>4680115881808</v>
      </c>
      <c r="E397" s="794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9"/>
      <c r="R397" s="799"/>
      <c r="S397" s="799"/>
      <c r="T397" s="800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3">
        <v>4680115881822</v>
      </c>
      <c r="E398" s="794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9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9"/>
      <c r="R398" s="799"/>
      <c r="S398" s="799"/>
      <c r="T398" s="800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3">
        <v>4680115880016</v>
      </c>
      <c r="E399" s="794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9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9"/>
      <c r="R399" s="799"/>
      <c r="S399" s="799"/>
      <c r="T399" s="800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6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807"/>
      <c r="P400" s="795" t="s">
        <v>71</v>
      </c>
      <c r="Q400" s="796"/>
      <c r="R400" s="796"/>
      <c r="S400" s="796"/>
      <c r="T400" s="796"/>
      <c r="U400" s="796"/>
      <c r="V400" s="797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807"/>
      <c r="P401" s="795" t="s">
        <v>71</v>
      </c>
      <c r="Q401" s="796"/>
      <c r="R401" s="796"/>
      <c r="S401" s="796"/>
      <c r="T401" s="796"/>
      <c r="U401" s="796"/>
      <c r="V401" s="797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35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82"/>
      <c r="AB402" s="782"/>
      <c r="AC402" s="78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80"/>
      <c r="AB403" s="780"/>
      <c r="AC403" s="780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3">
        <v>4607091383836</v>
      </c>
      <c r="E404" s="794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2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9"/>
      <c r="R404" s="799"/>
      <c r="S404" s="799"/>
      <c r="T404" s="800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6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95" t="s">
        <v>71</v>
      </c>
      <c r="Q405" s="796"/>
      <c r="R405" s="796"/>
      <c r="S405" s="796"/>
      <c r="T405" s="796"/>
      <c r="U405" s="796"/>
      <c r="V405" s="797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807"/>
      <c r="P406" s="795" t="s">
        <v>71</v>
      </c>
      <c r="Q406" s="796"/>
      <c r="R406" s="796"/>
      <c r="S406" s="796"/>
      <c r="T406" s="796"/>
      <c r="U406" s="796"/>
      <c r="V406" s="797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80"/>
      <c r="AB407" s="780"/>
      <c r="AC407" s="780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3">
        <v>4607091387919</v>
      </c>
      <c r="E408" s="794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9"/>
      <c r="R408" s="799"/>
      <c r="S408" s="799"/>
      <c r="T408" s="800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3">
        <v>4680115883604</v>
      </c>
      <c r="E409" s="794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9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9"/>
      <c r="R409" s="799"/>
      <c r="S409" s="799"/>
      <c r="T409" s="800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3">
        <v>4680115883567</v>
      </c>
      <c r="E410" s="794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9"/>
      <c r="R410" s="799"/>
      <c r="S410" s="799"/>
      <c r="T410" s="800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6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807"/>
      <c r="P411" s="795" t="s">
        <v>71</v>
      </c>
      <c r="Q411" s="796"/>
      <c r="R411" s="796"/>
      <c r="S411" s="796"/>
      <c r="T411" s="796"/>
      <c r="U411" s="796"/>
      <c r="V411" s="797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807"/>
      <c r="P412" s="795" t="s">
        <v>71</v>
      </c>
      <c r="Q412" s="796"/>
      <c r="R412" s="796"/>
      <c r="S412" s="796"/>
      <c r="T412" s="796"/>
      <c r="U412" s="796"/>
      <c r="V412" s="797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827" t="s">
        <v>658</v>
      </c>
      <c r="B413" s="828"/>
      <c r="C413" s="828"/>
      <c r="D413" s="828"/>
      <c r="E413" s="828"/>
      <c r="F413" s="828"/>
      <c r="G413" s="828"/>
      <c r="H413" s="828"/>
      <c r="I413" s="828"/>
      <c r="J413" s="828"/>
      <c r="K413" s="828"/>
      <c r="L413" s="828"/>
      <c r="M413" s="828"/>
      <c r="N413" s="828"/>
      <c r="O413" s="828"/>
      <c r="P413" s="828"/>
      <c r="Q413" s="828"/>
      <c r="R413" s="828"/>
      <c r="S413" s="828"/>
      <c r="T413" s="828"/>
      <c r="U413" s="828"/>
      <c r="V413" s="828"/>
      <c r="W413" s="828"/>
      <c r="X413" s="828"/>
      <c r="Y413" s="828"/>
      <c r="Z413" s="828"/>
      <c r="AA413" s="48"/>
      <c r="AB413" s="48"/>
      <c r="AC413" s="48"/>
    </row>
    <row r="414" spans="1:68" ht="16.5" hidden="1" customHeight="1" x14ac:dyDescent="0.25">
      <c r="A414" s="835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82"/>
      <c r="AB414" s="782"/>
      <c r="AC414" s="78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80"/>
      <c r="AB415" s="780"/>
      <c r="AC415" s="780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3">
        <v>4680115884847</v>
      </c>
      <c r="E416" s="794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11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9"/>
      <c r="R416" s="799"/>
      <c r="S416" s="799"/>
      <c r="T416" s="800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3">
        <v>4680115884847</v>
      </c>
      <c r="E417" s="794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8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9"/>
      <c r="R417" s="799"/>
      <c r="S417" s="799"/>
      <c r="T417" s="800"/>
      <c r="U417" s="34"/>
      <c r="V417" s="34"/>
      <c r="W417" s="35" t="s">
        <v>69</v>
      </c>
      <c r="X417" s="787">
        <v>4000</v>
      </c>
      <c r="Y417" s="788">
        <f t="shared" si="87"/>
        <v>4005</v>
      </c>
      <c r="Z417" s="36">
        <f>IFERROR(IF(Y417=0,"",ROUNDUP(Y417/H417,0)*0.02175),"")</f>
        <v>5.8072499999999998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4128</v>
      </c>
      <c r="BN417" s="64">
        <f t="shared" si="89"/>
        <v>4133.16</v>
      </c>
      <c r="BO417" s="64">
        <f t="shared" si="90"/>
        <v>5.5555555555555554</v>
      </c>
      <c r="BP417" s="64">
        <f t="shared" si="91"/>
        <v>5.5625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3">
        <v>4680115884854</v>
      </c>
      <c r="E418" s="794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88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9"/>
      <c r="R418" s="799"/>
      <c r="S418" s="799"/>
      <c r="T418" s="800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3">
        <v>4680115884854</v>
      </c>
      <c r="E419" s="794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10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9"/>
      <c r="R419" s="799"/>
      <c r="S419" s="799"/>
      <c r="T419" s="800"/>
      <c r="U419" s="34"/>
      <c r="V419" s="34"/>
      <c r="W419" s="35" t="s">
        <v>69</v>
      </c>
      <c r="X419" s="787">
        <v>1000</v>
      </c>
      <c r="Y419" s="78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3">
        <v>4607091383997</v>
      </c>
      <c r="E420" s="794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8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9"/>
      <c r="R420" s="799"/>
      <c r="S420" s="799"/>
      <c r="T420" s="800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3">
        <v>4680115884830</v>
      </c>
      <c r="E421" s="794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8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9"/>
      <c r="R421" s="799"/>
      <c r="S421" s="799"/>
      <c r="T421" s="800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3">
        <v>4680115884830</v>
      </c>
      <c r="E422" s="794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0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9"/>
      <c r="R422" s="799"/>
      <c r="S422" s="799"/>
      <c r="T422" s="800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3">
        <v>4680115882638</v>
      </c>
      <c r="E423" s="794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11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9"/>
      <c r="R423" s="799"/>
      <c r="S423" s="799"/>
      <c r="T423" s="800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3">
        <v>4680115884922</v>
      </c>
      <c r="E424" s="794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9"/>
      <c r="R424" s="799"/>
      <c r="S424" s="799"/>
      <c r="T424" s="800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3">
        <v>4680115884878</v>
      </c>
      <c r="E425" s="794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6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9"/>
      <c r="R425" s="799"/>
      <c r="S425" s="799"/>
      <c r="T425" s="800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3">
        <v>4680115884861</v>
      </c>
      <c r="E426" s="794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9"/>
      <c r="R426" s="799"/>
      <c r="S426" s="799"/>
      <c r="T426" s="800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6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807"/>
      <c r="P427" s="795" t="s">
        <v>71</v>
      </c>
      <c r="Q427" s="796"/>
      <c r="R427" s="796"/>
      <c r="S427" s="796"/>
      <c r="T427" s="796"/>
      <c r="U427" s="796"/>
      <c r="V427" s="797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333.33333333333337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7.2645</v>
      </c>
      <c r="AA427" s="790"/>
      <c r="AB427" s="790"/>
      <c r="AC427" s="790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807"/>
      <c r="P428" s="795" t="s">
        <v>71</v>
      </c>
      <c r="Q428" s="796"/>
      <c r="R428" s="796"/>
      <c r="S428" s="796"/>
      <c r="T428" s="796"/>
      <c r="U428" s="796"/>
      <c r="V428" s="797"/>
      <c r="W428" s="37" t="s">
        <v>69</v>
      </c>
      <c r="X428" s="789">
        <f>IFERROR(SUM(X416:X426),"0")</f>
        <v>5000</v>
      </c>
      <c r="Y428" s="789">
        <f>IFERROR(SUM(Y416:Y426),"0")</f>
        <v>5010</v>
      </c>
      <c r="Z428" s="37"/>
      <c r="AA428" s="790"/>
      <c r="AB428" s="790"/>
      <c r="AC428" s="79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80"/>
      <c r="AB429" s="780"/>
      <c r="AC429" s="780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3">
        <v>4607091383980</v>
      </c>
      <c r="E430" s="794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9"/>
      <c r="R430" s="799"/>
      <c r="S430" s="799"/>
      <c r="T430" s="800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3">
        <v>4607091384178</v>
      </c>
      <c r="E431" s="794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11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9"/>
      <c r="R431" s="799"/>
      <c r="S431" s="799"/>
      <c r="T431" s="800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6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95" t="s">
        <v>71</v>
      </c>
      <c r="Q432" s="796"/>
      <c r="R432" s="796"/>
      <c r="S432" s="796"/>
      <c r="T432" s="796"/>
      <c r="U432" s="796"/>
      <c r="V432" s="797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807"/>
      <c r="P433" s="795" t="s">
        <v>71</v>
      </c>
      <c r="Q433" s="796"/>
      <c r="R433" s="796"/>
      <c r="S433" s="796"/>
      <c r="T433" s="796"/>
      <c r="U433" s="796"/>
      <c r="V433" s="797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80"/>
      <c r="AB434" s="780"/>
      <c r="AC434" s="780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3">
        <v>4607091383928</v>
      </c>
      <c r="E435" s="794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849" t="s">
        <v>693</v>
      </c>
      <c r="Q435" s="799"/>
      <c r="R435" s="799"/>
      <c r="S435" s="799"/>
      <c r="T435" s="800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3">
        <v>4607091384260</v>
      </c>
      <c r="E436" s="794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833" t="s">
        <v>697</v>
      </c>
      <c r="Q436" s="799"/>
      <c r="R436" s="799"/>
      <c r="S436" s="799"/>
      <c r="T436" s="800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6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95" t="s">
        <v>71</v>
      </c>
      <c r="Q437" s="796"/>
      <c r="R437" s="796"/>
      <c r="S437" s="796"/>
      <c r="T437" s="796"/>
      <c r="U437" s="796"/>
      <c r="V437" s="797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807"/>
      <c r="P438" s="795" t="s">
        <v>71</v>
      </c>
      <c r="Q438" s="796"/>
      <c r="R438" s="796"/>
      <c r="S438" s="796"/>
      <c r="T438" s="796"/>
      <c r="U438" s="796"/>
      <c r="V438" s="797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80"/>
      <c r="AB439" s="780"/>
      <c r="AC439" s="780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3">
        <v>4607091384673</v>
      </c>
      <c r="E440" s="794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6" t="s">
        <v>701</v>
      </c>
      <c r="Q440" s="799"/>
      <c r="R440" s="799"/>
      <c r="S440" s="799"/>
      <c r="T440" s="800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6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807"/>
      <c r="P441" s="795" t="s">
        <v>71</v>
      </c>
      <c r="Q441" s="796"/>
      <c r="R441" s="796"/>
      <c r="S441" s="796"/>
      <c r="T441" s="796"/>
      <c r="U441" s="796"/>
      <c r="V441" s="797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807"/>
      <c r="P442" s="795" t="s">
        <v>71</v>
      </c>
      <c r="Q442" s="796"/>
      <c r="R442" s="796"/>
      <c r="S442" s="796"/>
      <c r="T442" s="796"/>
      <c r="U442" s="796"/>
      <c r="V442" s="797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35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82"/>
      <c r="AB443" s="782"/>
      <c r="AC443" s="78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80"/>
      <c r="AB444" s="780"/>
      <c r="AC444" s="780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3">
        <v>4680115881907</v>
      </c>
      <c r="E445" s="794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1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9"/>
      <c r="R445" s="799"/>
      <c r="S445" s="799"/>
      <c r="T445" s="800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3">
        <v>4680115881907</v>
      </c>
      <c r="E446" s="794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9"/>
      <c r="R446" s="799"/>
      <c r="S446" s="799"/>
      <c r="T446" s="800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3">
        <v>4680115883925</v>
      </c>
      <c r="E447" s="794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82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9"/>
      <c r="R447" s="799"/>
      <c r="S447" s="799"/>
      <c r="T447" s="800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3">
        <v>4680115883925</v>
      </c>
      <c r="E448" s="794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9"/>
      <c r="R448" s="799"/>
      <c r="S448" s="799"/>
      <c r="T448" s="800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3">
        <v>4607091384192</v>
      </c>
      <c r="E449" s="794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8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9"/>
      <c r="R449" s="799"/>
      <c r="S449" s="799"/>
      <c r="T449" s="800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3">
        <v>4680115884892</v>
      </c>
      <c r="E450" s="794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9"/>
      <c r="R450" s="799"/>
      <c r="S450" s="799"/>
      <c r="T450" s="800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3">
        <v>4680115884885</v>
      </c>
      <c r="E451" s="794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9"/>
      <c r="R451" s="799"/>
      <c r="S451" s="799"/>
      <c r="T451" s="800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3">
        <v>4680115884908</v>
      </c>
      <c r="E452" s="794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1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9"/>
      <c r="R452" s="799"/>
      <c r="S452" s="799"/>
      <c r="T452" s="800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6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807"/>
      <c r="P453" s="795" t="s">
        <v>71</v>
      </c>
      <c r="Q453" s="796"/>
      <c r="R453" s="796"/>
      <c r="S453" s="796"/>
      <c r="T453" s="796"/>
      <c r="U453" s="796"/>
      <c r="V453" s="797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807"/>
      <c r="P454" s="795" t="s">
        <v>71</v>
      </c>
      <c r="Q454" s="796"/>
      <c r="R454" s="796"/>
      <c r="S454" s="796"/>
      <c r="T454" s="796"/>
      <c r="U454" s="796"/>
      <c r="V454" s="797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80"/>
      <c r="AB455" s="780"/>
      <c r="AC455" s="780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3">
        <v>4607091384802</v>
      </c>
      <c r="E456" s="794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1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9"/>
      <c r="R456" s="799"/>
      <c r="S456" s="799"/>
      <c r="T456" s="800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3">
        <v>4607091384826</v>
      </c>
      <c r="E457" s="794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9"/>
      <c r="R457" s="799"/>
      <c r="S457" s="799"/>
      <c r="T457" s="800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6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807"/>
      <c r="P458" s="795" t="s">
        <v>71</v>
      </c>
      <c r="Q458" s="796"/>
      <c r="R458" s="796"/>
      <c r="S458" s="796"/>
      <c r="T458" s="796"/>
      <c r="U458" s="796"/>
      <c r="V458" s="797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807"/>
      <c r="P459" s="795" t="s">
        <v>71</v>
      </c>
      <c r="Q459" s="796"/>
      <c r="R459" s="796"/>
      <c r="S459" s="796"/>
      <c r="T459" s="796"/>
      <c r="U459" s="796"/>
      <c r="V459" s="797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80"/>
      <c r="AB460" s="780"/>
      <c r="AC460" s="780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3">
        <v>4607091384246</v>
      </c>
      <c r="E461" s="794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953" t="s">
        <v>729</v>
      </c>
      <c r="Q461" s="799"/>
      <c r="R461" s="799"/>
      <c r="S461" s="799"/>
      <c r="T461" s="800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3">
        <v>4680115881976</v>
      </c>
      <c r="E462" s="794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996" t="s">
        <v>733</v>
      </c>
      <c r="Q462" s="799"/>
      <c r="R462" s="799"/>
      <c r="S462" s="799"/>
      <c r="T462" s="800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3">
        <v>4607091384253</v>
      </c>
      <c r="E463" s="794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9"/>
      <c r="R463" s="799"/>
      <c r="S463" s="799"/>
      <c r="T463" s="800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3">
        <v>4607091384253</v>
      </c>
      <c r="E464" s="794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9"/>
      <c r="R464" s="799"/>
      <c r="S464" s="799"/>
      <c r="T464" s="800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3">
        <v>4680115881969</v>
      </c>
      <c r="E465" s="794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9"/>
      <c r="R465" s="799"/>
      <c r="S465" s="799"/>
      <c r="T465" s="800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6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807"/>
      <c r="P466" s="795" t="s">
        <v>71</v>
      </c>
      <c r="Q466" s="796"/>
      <c r="R466" s="796"/>
      <c r="S466" s="796"/>
      <c r="T466" s="796"/>
      <c r="U466" s="796"/>
      <c r="V466" s="797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95" t="s">
        <v>71</v>
      </c>
      <c r="Q467" s="796"/>
      <c r="R467" s="796"/>
      <c r="S467" s="796"/>
      <c r="T467" s="796"/>
      <c r="U467" s="796"/>
      <c r="V467" s="797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80"/>
      <c r="AB468" s="780"/>
      <c r="AC468" s="780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3">
        <v>4607091389357</v>
      </c>
      <c r="E469" s="794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1129" t="s">
        <v>745</v>
      </c>
      <c r="Q469" s="799"/>
      <c r="R469" s="799"/>
      <c r="S469" s="799"/>
      <c r="T469" s="800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6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807"/>
      <c r="P470" s="795" t="s">
        <v>71</v>
      </c>
      <c r="Q470" s="796"/>
      <c r="R470" s="796"/>
      <c r="S470" s="796"/>
      <c r="T470" s="796"/>
      <c r="U470" s="796"/>
      <c r="V470" s="797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807"/>
      <c r="P471" s="795" t="s">
        <v>71</v>
      </c>
      <c r="Q471" s="796"/>
      <c r="R471" s="796"/>
      <c r="S471" s="796"/>
      <c r="T471" s="796"/>
      <c r="U471" s="796"/>
      <c r="V471" s="797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827" t="s">
        <v>747</v>
      </c>
      <c r="B472" s="828"/>
      <c r="C472" s="828"/>
      <c r="D472" s="828"/>
      <c r="E472" s="828"/>
      <c r="F472" s="828"/>
      <c r="G472" s="828"/>
      <c r="H472" s="828"/>
      <c r="I472" s="828"/>
      <c r="J472" s="828"/>
      <c r="K472" s="828"/>
      <c r="L472" s="828"/>
      <c r="M472" s="828"/>
      <c r="N472" s="828"/>
      <c r="O472" s="828"/>
      <c r="P472" s="828"/>
      <c r="Q472" s="828"/>
      <c r="R472" s="828"/>
      <c r="S472" s="828"/>
      <c r="T472" s="828"/>
      <c r="U472" s="828"/>
      <c r="V472" s="828"/>
      <c r="W472" s="828"/>
      <c r="X472" s="828"/>
      <c r="Y472" s="828"/>
      <c r="Z472" s="828"/>
      <c r="AA472" s="48"/>
      <c r="AB472" s="48"/>
      <c r="AC472" s="48"/>
    </row>
    <row r="473" spans="1:68" ht="16.5" hidden="1" customHeight="1" x14ac:dyDescent="0.25">
      <c r="A473" s="835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82"/>
      <c r="AB473" s="782"/>
      <c r="AC473" s="78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80"/>
      <c r="AB474" s="780"/>
      <c r="AC474" s="780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3">
        <v>4607091389708</v>
      </c>
      <c r="E475" s="794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9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9"/>
      <c r="R475" s="799"/>
      <c r="S475" s="799"/>
      <c r="T475" s="800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6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807"/>
      <c r="P476" s="795" t="s">
        <v>71</v>
      </c>
      <c r="Q476" s="796"/>
      <c r="R476" s="796"/>
      <c r="S476" s="796"/>
      <c r="T476" s="796"/>
      <c r="U476" s="796"/>
      <c r="V476" s="797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95" t="s">
        <v>71</v>
      </c>
      <c r="Q477" s="796"/>
      <c r="R477" s="796"/>
      <c r="S477" s="796"/>
      <c r="T477" s="796"/>
      <c r="U477" s="796"/>
      <c r="V477" s="797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80"/>
      <c r="AB478" s="780"/>
      <c r="AC478" s="780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3">
        <v>4680115886100</v>
      </c>
      <c r="E479" s="794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132" t="s">
        <v>754</v>
      </c>
      <c r="Q479" s="799"/>
      <c r="R479" s="799"/>
      <c r="S479" s="799"/>
      <c r="T479" s="800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3">
        <v>4680115886117</v>
      </c>
      <c r="E480" s="794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1118" t="s">
        <v>758</v>
      </c>
      <c r="Q480" s="799"/>
      <c r="R480" s="799"/>
      <c r="S480" s="799"/>
      <c r="T480" s="800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3">
        <v>4680115886117</v>
      </c>
      <c r="E481" s="794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1139" t="s">
        <v>758</v>
      </c>
      <c r="Q481" s="799"/>
      <c r="R481" s="799"/>
      <c r="S481" s="799"/>
      <c r="T481" s="800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3">
        <v>4607091389746</v>
      </c>
      <c r="E482" s="794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9"/>
      <c r="R482" s="799"/>
      <c r="S482" s="799"/>
      <c r="T482" s="800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3">
        <v>4607091389746</v>
      </c>
      <c r="E483" s="794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9"/>
      <c r="R483" s="799"/>
      <c r="S483" s="799"/>
      <c r="T483" s="800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3">
        <v>4680115883147</v>
      </c>
      <c r="E484" s="794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5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9"/>
      <c r="R484" s="799"/>
      <c r="S484" s="799"/>
      <c r="T484" s="800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3">
        <v>4680115883147</v>
      </c>
      <c r="E485" s="794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9" t="s">
        <v>768</v>
      </c>
      <c r="Q485" s="799"/>
      <c r="R485" s="799"/>
      <c r="S485" s="799"/>
      <c r="T485" s="800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3">
        <v>4607091384338</v>
      </c>
      <c r="E486" s="794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9"/>
      <c r="R486" s="799"/>
      <c r="S486" s="799"/>
      <c r="T486" s="800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3">
        <v>4607091384338</v>
      </c>
      <c r="E487" s="794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9"/>
      <c r="R487" s="799"/>
      <c r="S487" s="799"/>
      <c r="T487" s="800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3">
        <v>4680115883154</v>
      </c>
      <c r="E488" s="794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9"/>
      <c r="R488" s="799"/>
      <c r="S488" s="799"/>
      <c r="T488" s="800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3">
        <v>4680115883154</v>
      </c>
      <c r="E489" s="794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42" t="s">
        <v>776</v>
      </c>
      <c r="Q489" s="799"/>
      <c r="R489" s="799"/>
      <c r="S489" s="799"/>
      <c r="T489" s="800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3">
        <v>4607091389524</v>
      </c>
      <c r="E490" s="794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5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9"/>
      <c r="R490" s="799"/>
      <c r="S490" s="799"/>
      <c r="T490" s="800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3">
        <v>4607091389524</v>
      </c>
      <c r="E491" s="794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1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9"/>
      <c r="R491" s="799"/>
      <c r="S491" s="799"/>
      <c r="T491" s="800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3">
        <v>4680115883161</v>
      </c>
      <c r="E492" s="794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6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9"/>
      <c r="R492" s="799"/>
      <c r="S492" s="799"/>
      <c r="T492" s="800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3">
        <v>4680115883161</v>
      </c>
      <c r="E493" s="794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05" t="s">
        <v>784</v>
      </c>
      <c r="Q493" s="799"/>
      <c r="R493" s="799"/>
      <c r="S493" s="799"/>
      <c r="T493" s="800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3">
        <v>4607091389531</v>
      </c>
      <c r="E494" s="794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9"/>
      <c r="R494" s="799"/>
      <c r="S494" s="799"/>
      <c r="T494" s="800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3">
        <v>4607091389531</v>
      </c>
      <c r="E495" s="794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9"/>
      <c r="R495" s="799"/>
      <c r="S495" s="799"/>
      <c r="T495" s="800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3">
        <v>4607091384345</v>
      </c>
      <c r="E496" s="794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9"/>
      <c r="R496" s="799"/>
      <c r="S496" s="799"/>
      <c r="T496" s="800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3">
        <v>4680115883185</v>
      </c>
      <c r="E497" s="794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9"/>
      <c r="R497" s="799"/>
      <c r="S497" s="799"/>
      <c r="T497" s="800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3">
        <v>4680115883185</v>
      </c>
      <c r="E498" s="794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27" t="s">
        <v>794</v>
      </c>
      <c r="Q498" s="799"/>
      <c r="R498" s="799"/>
      <c r="S498" s="799"/>
      <c r="T498" s="800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3">
        <v>4680115883185</v>
      </c>
      <c r="E499" s="794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9"/>
      <c r="R499" s="799"/>
      <c r="S499" s="799"/>
      <c r="T499" s="800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6"/>
      <c r="B500" s="792"/>
      <c r="C500" s="792"/>
      <c r="D500" s="792"/>
      <c r="E500" s="792"/>
      <c r="F500" s="792"/>
      <c r="G500" s="792"/>
      <c r="H500" s="792"/>
      <c r="I500" s="792"/>
      <c r="J500" s="792"/>
      <c r="K500" s="792"/>
      <c r="L500" s="792"/>
      <c r="M500" s="792"/>
      <c r="N500" s="792"/>
      <c r="O500" s="807"/>
      <c r="P500" s="795" t="s">
        <v>71</v>
      </c>
      <c r="Q500" s="796"/>
      <c r="R500" s="796"/>
      <c r="S500" s="796"/>
      <c r="T500" s="796"/>
      <c r="U500" s="796"/>
      <c r="V500" s="797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792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807"/>
      <c r="P501" s="795" t="s">
        <v>71</v>
      </c>
      <c r="Q501" s="796"/>
      <c r="R501" s="796"/>
      <c r="S501" s="796"/>
      <c r="T501" s="796"/>
      <c r="U501" s="796"/>
      <c r="V501" s="797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791" t="s">
        <v>73</v>
      </c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2"/>
      <c r="P502" s="792"/>
      <c r="Q502" s="792"/>
      <c r="R502" s="792"/>
      <c r="S502" s="792"/>
      <c r="T502" s="792"/>
      <c r="U502" s="792"/>
      <c r="V502" s="792"/>
      <c r="W502" s="792"/>
      <c r="X502" s="792"/>
      <c r="Y502" s="792"/>
      <c r="Z502" s="792"/>
      <c r="AA502" s="780"/>
      <c r="AB502" s="780"/>
      <c r="AC502" s="780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3">
        <v>4607091384352</v>
      </c>
      <c r="E503" s="794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9"/>
      <c r="R503" s="799"/>
      <c r="S503" s="799"/>
      <c r="T503" s="800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3">
        <v>4607091389654</v>
      </c>
      <c r="E504" s="794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9"/>
      <c r="R504" s="799"/>
      <c r="S504" s="799"/>
      <c r="T504" s="800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6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807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807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791" t="s">
        <v>102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80"/>
      <c r="AB507" s="780"/>
      <c r="AC507" s="780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3">
        <v>4680115884335</v>
      </c>
      <c r="E508" s="794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11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9"/>
      <c r="R508" s="799"/>
      <c r="S508" s="799"/>
      <c r="T508" s="800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3">
        <v>4680115884113</v>
      </c>
      <c r="E509" s="794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8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9"/>
      <c r="R509" s="799"/>
      <c r="S509" s="799"/>
      <c r="T509" s="800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6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07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07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35" t="s">
        <v>811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82"/>
      <c r="AB512" s="782"/>
      <c r="AC512" s="782"/>
    </row>
    <row r="513" spans="1:68" ht="14.25" hidden="1" customHeight="1" x14ac:dyDescent="0.25">
      <c r="A513" s="791" t="s">
        <v>168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80"/>
      <c r="AB513" s="780"/>
      <c r="AC513" s="780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3">
        <v>4607091389364</v>
      </c>
      <c r="E514" s="794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7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9"/>
      <c r="R514" s="799"/>
      <c r="S514" s="799"/>
      <c r="T514" s="800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07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07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791" t="s">
        <v>64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80"/>
      <c r="AB517" s="780"/>
      <c r="AC517" s="780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3">
        <v>4680115886094</v>
      </c>
      <c r="E518" s="794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1220" t="s">
        <v>817</v>
      </c>
      <c r="Q518" s="799"/>
      <c r="R518" s="799"/>
      <c r="S518" s="799"/>
      <c r="T518" s="800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3">
        <v>4607091389425</v>
      </c>
      <c r="E519" s="794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9"/>
      <c r="R519" s="799"/>
      <c r="S519" s="799"/>
      <c r="T519" s="800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3">
        <v>4680115880771</v>
      </c>
      <c r="E520" s="794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25" t="s">
        <v>824</v>
      </c>
      <c r="Q520" s="799"/>
      <c r="R520" s="799"/>
      <c r="S520" s="799"/>
      <c r="T520" s="800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3">
        <v>4607091389500</v>
      </c>
      <c r="E521" s="794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8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9"/>
      <c r="R521" s="799"/>
      <c r="S521" s="799"/>
      <c r="T521" s="800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3">
        <v>4607091389500</v>
      </c>
      <c r="E522" s="794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9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9"/>
      <c r="R522" s="799"/>
      <c r="S522" s="799"/>
      <c r="T522" s="800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6"/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807"/>
      <c r="P523" s="795" t="s">
        <v>71</v>
      </c>
      <c r="Q523" s="796"/>
      <c r="R523" s="796"/>
      <c r="S523" s="796"/>
      <c r="T523" s="796"/>
      <c r="U523" s="796"/>
      <c r="V523" s="797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792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807"/>
      <c r="P524" s="795" t="s">
        <v>71</v>
      </c>
      <c r="Q524" s="796"/>
      <c r="R524" s="796"/>
      <c r="S524" s="796"/>
      <c r="T524" s="796"/>
      <c r="U524" s="796"/>
      <c r="V524" s="797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791" t="s">
        <v>829</v>
      </c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2"/>
      <c r="P525" s="792"/>
      <c r="Q525" s="792"/>
      <c r="R525" s="792"/>
      <c r="S525" s="792"/>
      <c r="T525" s="792"/>
      <c r="U525" s="792"/>
      <c r="V525" s="792"/>
      <c r="W525" s="792"/>
      <c r="X525" s="792"/>
      <c r="Y525" s="792"/>
      <c r="Z525" s="792"/>
      <c r="AA525" s="780"/>
      <c r="AB525" s="780"/>
      <c r="AC525" s="780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3">
        <v>4680115884564</v>
      </c>
      <c r="E526" s="794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9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9"/>
      <c r="R526" s="799"/>
      <c r="S526" s="799"/>
      <c r="T526" s="800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6"/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807"/>
      <c r="P527" s="795" t="s">
        <v>71</v>
      </c>
      <c r="Q527" s="796"/>
      <c r="R527" s="796"/>
      <c r="S527" s="796"/>
      <c r="T527" s="796"/>
      <c r="U527" s="796"/>
      <c r="V527" s="797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792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807"/>
      <c r="P528" s="795" t="s">
        <v>71</v>
      </c>
      <c r="Q528" s="796"/>
      <c r="R528" s="796"/>
      <c r="S528" s="796"/>
      <c r="T528" s="796"/>
      <c r="U528" s="796"/>
      <c r="V528" s="797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35" t="s">
        <v>833</v>
      </c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2"/>
      <c r="P529" s="792"/>
      <c r="Q529" s="792"/>
      <c r="R529" s="792"/>
      <c r="S529" s="792"/>
      <c r="T529" s="792"/>
      <c r="U529" s="792"/>
      <c r="V529" s="792"/>
      <c r="W529" s="792"/>
      <c r="X529" s="792"/>
      <c r="Y529" s="792"/>
      <c r="Z529" s="792"/>
      <c r="AA529" s="782"/>
      <c r="AB529" s="782"/>
      <c r="AC529" s="782"/>
    </row>
    <row r="530" spans="1:68" ht="14.25" hidden="1" customHeight="1" x14ac:dyDescent="0.25">
      <c r="A530" s="791" t="s">
        <v>64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80"/>
      <c r="AB530" s="780"/>
      <c r="AC530" s="780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3">
        <v>4680115885189</v>
      </c>
      <c r="E531" s="794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119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9"/>
      <c r="R531" s="799"/>
      <c r="S531" s="799"/>
      <c r="T531" s="800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3">
        <v>4680115885172</v>
      </c>
      <c r="E532" s="794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99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9"/>
      <c r="R532" s="799"/>
      <c r="S532" s="799"/>
      <c r="T532" s="800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3">
        <v>4680115885110</v>
      </c>
      <c r="E533" s="794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9"/>
      <c r="R533" s="799"/>
      <c r="S533" s="799"/>
      <c r="T533" s="800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3">
        <v>4680115885110</v>
      </c>
      <c r="E534" s="794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80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9"/>
      <c r="R534" s="799"/>
      <c r="S534" s="799"/>
      <c r="T534" s="800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3">
        <v>4680115885219</v>
      </c>
      <c r="E535" s="794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1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9"/>
      <c r="R535" s="799"/>
      <c r="S535" s="799"/>
      <c r="T535" s="800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3">
        <v>4680115885219</v>
      </c>
      <c r="E536" s="794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912" t="s">
        <v>848</v>
      </c>
      <c r="Q536" s="799"/>
      <c r="R536" s="799"/>
      <c r="S536" s="799"/>
      <c r="T536" s="800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6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7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35" t="s">
        <v>849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82"/>
      <c r="AB539" s="782"/>
      <c r="AC539" s="782"/>
    </row>
    <row r="540" spans="1:68" ht="14.25" hidden="1" customHeight="1" x14ac:dyDescent="0.25">
      <c r="A540" s="791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80"/>
      <c r="AB540" s="780"/>
      <c r="AC540" s="780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3">
        <v>4680115885103</v>
      </c>
      <c r="E541" s="794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9"/>
      <c r="R541" s="799"/>
      <c r="S541" s="799"/>
      <c r="T541" s="800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6"/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807"/>
      <c r="P542" s="795" t="s">
        <v>71</v>
      </c>
      <c r="Q542" s="796"/>
      <c r="R542" s="796"/>
      <c r="S542" s="796"/>
      <c r="T542" s="796"/>
      <c r="U542" s="796"/>
      <c r="V542" s="797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792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807"/>
      <c r="P543" s="795" t="s">
        <v>71</v>
      </c>
      <c r="Q543" s="796"/>
      <c r="R543" s="796"/>
      <c r="S543" s="796"/>
      <c r="T543" s="796"/>
      <c r="U543" s="796"/>
      <c r="V543" s="797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827" t="s">
        <v>853</v>
      </c>
      <c r="B544" s="828"/>
      <c r="C544" s="828"/>
      <c r="D544" s="828"/>
      <c r="E544" s="828"/>
      <c r="F544" s="828"/>
      <c r="G544" s="828"/>
      <c r="H544" s="828"/>
      <c r="I544" s="828"/>
      <c r="J544" s="828"/>
      <c r="K544" s="828"/>
      <c r="L544" s="828"/>
      <c r="M544" s="828"/>
      <c r="N544" s="828"/>
      <c r="O544" s="828"/>
      <c r="P544" s="828"/>
      <c r="Q544" s="828"/>
      <c r="R544" s="828"/>
      <c r="S544" s="828"/>
      <c r="T544" s="828"/>
      <c r="U544" s="828"/>
      <c r="V544" s="828"/>
      <c r="W544" s="828"/>
      <c r="X544" s="828"/>
      <c r="Y544" s="828"/>
      <c r="Z544" s="828"/>
      <c r="AA544" s="48"/>
      <c r="AB544" s="48"/>
      <c r="AC544" s="48"/>
    </row>
    <row r="545" spans="1:68" ht="16.5" hidden="1" customHeight="1" x14ac:dyDescent="0.25">
      <c r="A545" s="835" t="s">
        <v>853</v>
      </c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2"/>
      <c r="P545" s="792"/>
      <c r="Q545" s="792"/>
      <c r="R545" s="792"/>
      <c r="S545" s="792"/>
      <c r="T545" s="792"/>
      <c r="U545" s="792"/>
      <c r="V545" s="792"/>
      <c r="W545" s="792"/>
      <c r="X545" s="792"/>
      <c r="Y545" s="792"/>
      <c r="Z545" s="792"/>
      <c r="AA545" s="782"/>
      <c r="AB545" s="782"/>
      <c r="AC545" s="782"/>
    </row>
    <row r="546" spans="1:68" ht="14.25" hidden="1" customHeight="1" x14ac:dyDescent="0.25">
      <c r="A546" s="791" t="s">
        <v>113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80"/>
      <c r="AB546" s="780"/>
      <c r="AC546" s="780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3">
        <v>4607091389067</v>
      </c>
      <c r="E547" s="794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9"/>
      <c r="R547" s="799"/>
      <c r="S547" s="799"/>
      <c r="T547" s="800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3">
        <v>4680115885271</v>
      </c>
      <c r="E548" s="794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9"/>
      <c r="R548" s="799"/>
      <c r="S548" s="799"/>
      <c r="T548" s="800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3">
        <v>4680115884502</v>
      </c>
      <c r="E549" s="794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2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9"/>
      <c r="R549" s="799"/>
      <c r="S549" s="799"/>
      <c r="T549" s="800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3">
        <v>4607091389104</v>
      </c>
      <c r="E550" s="794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11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9"/>
      <c r="R550" s="799"/>
      <c r="S550" s="799"/>
      <c r="T550" s="800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3">
        <v>4680115884519</v>
      </c>
      <c r="E551" s="794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9"/>
      <c r="R551" s="799"/>
      <c r="S551" s="799"/>
      <c r="T551" s="800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3">
        <v>4680115885226</v>
      </c>
      <c r="E552" s="794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11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9"/>
      <c r="R552" s="799"/>
      <c r="S552" s="799"/>
      <c r="T552" s="800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3">
        <v>4680115880603</v>
      </c>
      <c r="E553" s="794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11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9"/>
      <c r="R553" s="799"/>
      <c r="S553" s="799"/>
      <c r="T553" s="800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3">
        <v>4680115880603</v>
      </c>
      <c r="E554" s="794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9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9"/>
      <c r="R554" s="799"/>
      <c r="S554" s="799"/>
      <c r="T554" s="800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3">
        <v>4680115882782</v>
      </c>
      <c r="E555" s="794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9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9"/>
      <c r="R555" s="799"/>
      <c r="S555" s="799"/>
      <c r="T555" s="800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3">
        <v>4680115885479</v>
      </c>
      <c r="E556" s="794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1138" t="s">
        <v>878</v>
      </c>
      <c r="Q556" s="799"/>
      <c r="R556" s="799"/>
      <c r="S556" s="799"/>
      <c r="T556" s="800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3">
        <v>4607091389982</v>
      </c>
      <c r="E557" s="794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9"/>
      <c r="R557" s="799"/>
      <c r="S557" s="799"/>
      <c r="T557" s="800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3">
        <v>4607091389982</v>
      </c>
      <c r="E558" s="794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2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9"/>
      <c r="R558" s="799"/>
      <c r="S558" s="799"/>
      <c r="T558" s="800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3">
        <v>4680115886483</v>
      </c>
      <c r="E559" s="794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999" t="s">
        <v>884</v>
      </c>
      <c r="Q559" s="799"/>
      <c r="R559" s="799"/>
      <c r="S559" s="799"/>
      <c r="T559" s="800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3">
        <v>4680115886490</v>
      </c>
      <c r="E560" s="794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934" t="s">
        <v>887</v>
      </c>
      <c r="Q560" s="799"/>
      <c r="R560" s="799"/>
      <c r="S560" s="799"/>
      <c r="T560" s="800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3">
        <v>4680115886469</v>
      </c>
      <c r="E561" s="794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06" t="s">
        <v>890</v>
      </c>
      <c r="Q561" s="799"/>
      <c r="R561" s="799"/>
      <c r="S561" s="799"/>
      <c r="T561" s="800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idden="1" x14ac:dyDescent="0.2">
      <c r="A562" s="806"/>
      <c r="B562" s="792"/>
      <c r="C562" s="792"/>
      <c r="D562" s="792"/>
      <c r="E562" s="792"/>
      <c r="F562" s="792"/>
      <c r="G562" s="792"/>
      <c r="H562" s="792"/>
      <c r="I562" s="792"/>
      <c r="J562" s="792"/>
      <c r="K562" s="792"/>
      <c r="L562" s="792"/>
      <c r="M562" s="792"/>
      <c r="N562" s="792"/>
      <c r="O562" s="807"/>
      <c r="P562" s="795" t="s">
        <v>71</v>
      </c>
      <c r="Q562" s="796"/>
      <c r="R562" s="796"/>
      <c r="S562" s="796"/>
      <c r="T562" s="796"/>
      <c r="U562" s="796"/>
      <c r="V562" s="797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hidden="1" x14ac:dyDescent="0.2">
      <c r="A563" s="792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807"/>
      <c r="P563" s="795" t="s">
        <v>71</v>
      </c>
      <c r="Q563" s="796"/>
      <c r="R563" s="796"/>
      <c r="S563" s="796"/>
      <c r="T563" s="796"/>
      <c r="U563" s="796"/>
      <c r="V563" s="797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hidden="1" customHeight="1" x14ac:dyDescent="0.25">
      <c r="A564" s="791" t="s">
        <v>168</v>
      </c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2"/>
      <c r="P564" s="792"/>
      <c r="Q564" s="792"/>
      <c r="R564" s="792"/>
      <c r="S564" s="792"/>
      <c r="T564" s="792"/>
      <c r="U564" s="792"/>
      <c r="V564" s="792"/>
      <c r="W564" s="792"/>
      <c r="X564" s="792"/>
      <c r="Y564" s="792"/>
      <c r="Z564" s="792"/>
      <c r="AA564" s="780"/>
      <c r="AB564" s="780"/>
      <c r="AC564" s="780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3">
        <v>4607091388930</v>
      </c>
      <c r="E565" s="794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11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9"/>
      <c r="R565" s="799"/>
      <c r="S565" s="799"/>
      <c r="T565" s="800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3">
        <v>4607091388930</v>
      </c>
      <c r="E566" s="794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13" t="s">
        <v>895</v>
      </c>
      <c r="Q566" s="799"/>
      <c r="R566" s="799"/>
      <c r="S566" s="799"/>
      <c r="T566" s="800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3">
        <v>4680115880054</v>
      </c>
      <c r="E567" s="794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9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9"/>
      <c r="R567" s="799"/>
      <c r="S567" s="799"/>
      <c r="T567" s="800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3">
        <v>4680115880054</v>
      </c>
      <c r="E568" s="794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9"/>
      <c r="R568" s="799"/>
      <c r="S568" s="799"/>
      <c r="T568" s="800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3">
        <v>4680115880054</v>
      </c>
      <c r="E569" s="794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958" t="s">
        <v>901</v>
      </c>
      <c r="Q569" s="799"/>
      <c r="R569" s="799"/>
      <c r="S569" s="799"/>
      <c r="T569" s="800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6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807"/>
      <c r="P570" s="795" t="s">
        <v>71</v>
      </c>
      <c r="Q570" s="796"/>
      <c r="R570" s="796"/>
      <c r="S570" s="796"/>
      <c r="T570" s="796"/>
      <c r="U570" s="796"/>
      <c r="V570" s="797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95" t="s">
        <v>71</v>
      </c>
      <c r="Q571" s="796"/>
      <c r="R571" s="796"/>
      <c r="S571" s="796"/>
      <c r="T571" s="796"/>
      <c r="U571" s="796"/>
      <c r="V571" s="797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791" t="s">
        <v>64</v>
      </c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2"/>
      <c r="P572" s="792"/>
      <c r="Q572" s="792"/>
      <c r="R572" s="792"/>
      <c r="S572" s="792"/>
      <c r="T572" s="792"/>
      <c r="U572" s="792"/>
      <c r="V572" s="792"/>
      <c r="W572" s="792"/>
      <c r="X572" s="792"/>
      <c r="Y572" s="792"/>
      <c r="Z572" s="792"/>
      <c r="AA572" s="780"/>
      <c r="AB572" s="780"/>
      <c r="AC572" s="780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3">
        <v>4680115883116</v>
      </c>
      <c r="E573" s="794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1160" t="s">
        <v>904</v>
      </c>
      <c r="Q573" s="799"/>
      <c r="R573" s="799"/>
      <c r="S573" s="799"/>
      <c r="T573" s="800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3">
        <v>4680115883116</v>
      </c>
      <c r="E574" s="794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11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9"/>
      <c r="R574" s="799"/>
      <c r="S574" s="799"/>
      <c r="T574" s="800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3">
        <v>4680115883093</v>
      </c>
      <c r="E575" s="794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917" t="s">
        <v>910</v>
      </c>
      <c r="Q575" s="799"/>
      <c r="R575" s="799"/>
      <c r="S575" s="799"/>
      <c r="T575" s="800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3">
        <v>4680115883093</v>
      </c>
      <c r="E576" s="794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9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9"/>
      <c r="R576" s="799"/>
      <c r="S576" s="799"/>
      <c r="T576" s="800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3">
        <v>4680115883109</v>
      </c>
      <c r="E577" s="794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9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9"/>
      <c r="R577" s="799"/>
      <c r="S577" s="799"/>
      <c r="T577" s="800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3">
        <v>4680115882072</v>
      </c>
      <c r="E578" s="794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9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9"/>
      <c r="R578" s="799"/>
      <c r="S578" s="799"/>
      <c r="T578" s="800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3">
        <v>4680115882072</v>
      </c>
      <c r="E579" s="794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862" t="s">
        <v>922</v>
      </c>
      <c r="Q579" s="799"/>
      <c r="R579" s="799"/>
      <c r="S579" s="799"/>
      <c r="T579" s="800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3">
        <v>4680115882072</v>
      </c>
      <c r="E580" s="794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94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9"/>
      <c r="R580" s="799"/>
      <c r="S580" s="799"/>
      <c r="T580" s="800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3">
        <v>4680115882102</v>
      </c>
      <c r="E581" s="794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9"/>
      <c r="R581" s="799"/>
      <c r="S581" s="799"/>
      <c r="T581" s="800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3">
        <v>4680115882102</v>
      </c>
      <c r="E582" s="794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925" t="s">
        <v>927</v>
      </c>
      <c r="Q582" s="799"/>
      <c r="R582" s="799"/>
      <c r="S582" s="799"/>
      <c r="T582" s="800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3">
        <v>4680115882102</v>
      </c>
      <c r="E583" s="794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88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9"/>
      <c r="R583" s="799"/>
      <c r="S583" s="799"/>
      <c r="T583" s="800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3">
        <v>4680115882096</v>
      </c>
      <c r="E584" s="794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113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9"/>
      <c r="R584" s="799"/>
      <c r="S584" s="799"/>
      <c r="T584" s="800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3">
        <v>4680115882096</v>
      </c>
      <c r="E585" s="794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112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9"/>
      <c r="R585" s="799"/>
      <c r="S585" s="799"/>
      <c r="T585" s="800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6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807"/>
      <c r="P586" s="795" t="s">
        <v>71</v>
      </c>
      <c r="Q586" s="796"/>
      <c r="R586" s="796"/>
      <c r="S586" s="796"/>
      <c r="T586" s="796"/>
      <c r="U586" s="796"/>
      <c r="V586" s="797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792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807"/>
      <c r="P587" s="795" t="s">
        <v>71</v>
      </c>
      <c r="Q587" s="796"/>
      <c r="R587" s="796"/>
      <c r="S587" s="796"/>
      <c r="T587" s="796"/>
      <c r="U587" s="796"/>
      <c r="V587" s="797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791" t="s">
        <v>73</v>
      </c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2"/>
      <c r="P588" s="792"/>
      <c r="Q588" s="792"/>
      <c r="R588" s="792"/>
      <c r="S588" s="792"/>
      <c r="T588" s="792"/>
      <c r="U588" s="792"/>
      <c r="V588" s="792"/>
      <c r="W588" s="792"/>
      <c r="X588" s="792"/>
      <c r="Y588" s="792"/>
      <c r="Z588" s="792"/>
      <c r="AA588" s="780"/>
      <c r="AB588" s="780"/>
      <c r="AC588" s="780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3">
        <v>4607091383409</v>
      </c>
      <c r="E589" s="794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9"/>
      <c r="R589" s="799"/>
      <c r="S589" s="799"/>
      <c r="T589" s="800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3">
        <v>4607091383416</v>
      </c>
      <c r="E590" s="794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9"/>
      <c r="R590" s="799"/>
      <c r="S590" s="799"/>
      <c r="T590" s="800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3">
        <v>4680115883536</v>
      </c>
      <c r="E591" s="794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9"/>
      <c r="R591" s="799"/>
      <c r="S591" s="799"/>
      <c r="T591" s="800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6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807"/>
      <c r="P592" s="795" t="s">
        <v>71</v>
      </c>
      <c r="Q592" s="796"/>
      <c r="R592" s="796"/>
      <c r="S592" s="796"/>
      <c r="T592" s="796"/>
      <c r="U592" s="796"/>
      <c r="V592" s="797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807"/>
      <c r="P593" s="795" t="s">
        <v>71</v>
      </c>
      <c r="Q593" s="796"/>
      <c r="R593" s="796"/>
      <c r="S593" s="796"/>
      <c r="T593" s="796"/>
      <c r="U593" s="796"/>
      <c r="V593" s="797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791" t="s">
        <v>210</v>
      </c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2"/>
      <c r="P594" s="792"/>
      <c r="Q594" s="792"/>
      <c r="R594" s="792"/>
      <c r="S594" s="792"/>
      <c r="T594" s="792"/>
      <c r="U594" s="792"/>
      <c r="V594" s="792"/>
      <c r="W594" s="792"/>
      <c r="X594" s="792"/>
      <c r="Y594" s="792"/>
      <c r="Z594" s="792"/>
      <c r="AA594" s="780"/>
      <c r="AB594" s="780"/>
      <c r="AC594" s="780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3">
        <v>4680115885035</v>
      </c>
      <c r="E595" s="794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10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9"/>
      <c r="R595" s="799"/>
      <c r="S595" s="799"/>
      <c r="T595" s="800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3">
        <v>4680115885936</v>
      </c>
      <c r="E596" s="794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26" t="s">
        <v>947</v>
      </c>
      <c r="Q596" s="799"/>
      <c r="R596" s="799"/>
      <c r="S596" s="799"/>
      <c r="T596" s="800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6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807"/>
      <c r="P597" s="795" t="s">
        <v>71</v>
      </c>
      <c r="Q597" s="796"/>
      <c r="R597" s="796"/>
      <c r="S597" s="796"/>
      <c r="T597" s="796"/>
      <c r="U597" s="796"/>
      <c r="V597" s="797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792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807"/>
      <c r="P598" s="795" t="s">
        <v>71</v>
      </c>
      <c r="Q598" s="796"/>
      <c r="R598" s="796"/>
      <c r="S598" s="796"/>
      <c r="T598" s="796"/>
      <c r="U598" s="796"/>
      <c r="V598" s="797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827" t="s">
        <v>948</v>
      </c>
      <c r="B599" s="828"/>
      <c r="C599" s="828"/>
      <c r="D599" s="828"/>
      <c r="E599" s="828"/>
      <c r="F599" s="828"/>
      <c r="G599" s="828"/>
      <c r="H599" s="828"/>
      <c r="I599" s="828"/>
      <c r="J599" s="828"/>
      <c r="K599" s="828"/>
      <c r="L599" s="828"/>
      <c r="M599" s="828"/>
      <c r="N599" s="828"/>
      <c r="O599" s="828"/>
      <c r="P599" s="828"/>
      <c r="Q599" s="828"/>
      <c r="R599" s="828"/>
      <c r="S599" s="828"/>
      <c r="T599" s="828"/>
      <c r="U599" s="828"/>
      <c r="V599" s="828"/>
      <c r="W599" s="828"/>
      <c r="X599" s="828"/>
      <c r="Y599" s="828"/>
      <c r="Z599" s="828"/>
      <c r="AA599" s="48"/>
      <c r="AB599" s="48"/>
      <c r="AC599" s="48"/>
    </row>
    <row r="600" spans="1:68" ht="16.5" hidden="1" customHeight="1" x14ac:dyDescent="0.25">
      <c r="A600" s="835" t="s">
        <v>948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82"/>
      <c r="AB600" s="782"/>
      <c r="AC600" s="782"/>
    </row>
    <row r="601" spans="1:68" ht="14.25" hidden="1" customHeight="1" x14ac:dyDescent="0.25">
      <c r="A601" s="791" t="s">
        <v>64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80"/>
      <c r="AB601" s="780"/>
      <c r="AC601" s="780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3">
        <v>4680115885530</v>
      </c>
      <c r="E602" s="794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27" t="s">
        <v>951</v>
      </c>
      <c r="Q602" s="799"/>
      <c r="R602" s="799"/>
      <c r="S602" s="799"/>
      <c r="T602" s="800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6"/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807"/>
      <c r="P603" s="795" t="s">
        <v>71</v>
      </c>
      <c r="Q603" s="796"/>
      <c r="R603" s="796"/>
      <c r="S603" s="796"/>
      <c r="T603" s="796"/>
      <c r="U603" s="796"/>
      <c r="V603" s="797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792"/>
      <c r="B604" s="792"/>
      <c r="C604" s="792"/>
      <c r="D604" s="792"/>
      <c r="E604" s="792"/>
      <c r="F604" s="792"/>
      <c r="G604" s="792"/>
      <c r="H604" s="792"/>
      <c r="I604" s="792"/>
      <c r="J604" s="792"/>
      <c r="K604" s="792"/>
      <c r="L604" s="792"/>
      <c r="M604" s="792"/>
      <c r="N604" s="792"/>
      <c r="O604" s="807"/>
      <c r="P604" s="795" t="s">
        <v>71</v>
      </c>
      <c r="Q604" s="796"/>
      <c r="R604" s="796"/>
      <c r="S604" s="796"/>
      <c r="T604" s="796"/>
      <c r="U604" s="796"/>
      <c r="V604" s="797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827" t="s">
        <v>953</v>
      </c>
      <c r="B605" s="828"/>
      <c r="C605" s="828"/>
      <c r="D605" s="828"/>
      <c r="E605" s="828"/>
      <c r="F605" s="828"/>
      <c r="G605" s="828"/>
      <c r="H605" s="828"/>
      <c r="I605" s="828"/>
      <c r="J605" s="828"/>
      <c r="K605" s="828"/>
      <c r="L605" s="828"/>
      <c r="M605" s="828"/>
      <c r="N605" s="828"/>
      <c r="O605" s="828"/>
      <c r="P605" s="828"/>
      <c r="Q605" s="828"/>
      <c r="R605" s="828"/>
      <c r="S605" s="828"/>
      <c r="T605" s="828"/>
      <c r="U605" s="828"/>
      <c r="V605" s="828"/>
      <c r="W605" s="828"/>
      <c r="X605" s="828"/>
      <c r="Y605" s="828"/>
      <c r="Z605" s="828"/>
      <c r="AA605" s="48"/>
      <c r="AB605" s="48"/>
      <c r="AC605" s="48"/>
    </row>
    <row r="606" spans="1:68" ht="16.5" hidden="1" customHeight="1" x14ac:dyDescent="0.25">
      <c r="A606" s="835" t="s">
        <v>953</v>
      </c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2"/>
      <c r="P606" s="792"/>
      <c r="Q606" s="792"/>
      <c r="R606" s="792"/>
      <c r="S606" s="792"/>
      <c r="T606" s="792"/>
      <c r="U606" s="792"/>
      <c r="V606" s="792"/>
      <c r="W606" s="792"/>
      <c r="X606" s="792"/>
      <c r="Y606" s="792"/>
      <c r="Z606" s="792"/>
      <c r="AA606" s="782"/>
      <c r="AB606" s="782"/>
      <c r="AC606" s="782"/>
    </row>
    <row r="607" spans="1:68" ht="14.25" hidden="1" customHeight="1" x14ac:dyDescent="0.25">
      <c r="A607" s="791" t="s">
        <v>113</v>
      </c>
      <c r="B607" s="792"/>
      <c r="C607" s="792"/>
      <c r="D607" s="792"/>
      <c r="E607" s="792"/>
      <c r="F607" s="792"/>
      <c r="G607" s="792"/>
      <c r="H607" s="792"/>
      <c r="I607" s="792"/>
      <c r="J607" s="792"/>
      <c r="K607" s="792"/>
      <c r="L607" s="792"/>
      <c r="M607" s="792"/>
      <c r="N607" s="792"/>
      <c r="O607" s="792"/>
      <c r="P607" s="792"/>
      <c r="Q607" s="792"/>
      <c r="R607" s="792"/>
      <c r="S607" s="792"/>
      <c r="T607" s="792"/>
      <c r="U607" s="792"/>
      <c r="V607" s="792"/>
      <c r="W607" s="792"/>
      <c r="X607" s="792"/>
      <c r="Y607" s="792"/>
      <c r="Z607" s="792"/>
      <c r="AA607" s="780"/>
      <c r="AB607" s="780"/>
      <c r="AC607" s="780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3">
        <v>4640242181011</v>
      </c>
      <c r="E608" s="794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1075" t="s">
        <v>956</v>
      </c>
      <c r="Q608" s="799"/>
      <c r="R608" s="799"/>
      <c r="S608" s="799"/>
      <c r="T608" s="800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3">
        <v>4640242180441</v>
      </c>
      <c r="E609" s="794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46" t="s">
        <v>960</v>
      </c>
      <c r="Q609" s="799"/>
      <c r="R609" s="799"/>
      <c r="S609" s="799"/>
      <c r="T609" s="800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3">
        <v>4640242180564</v>
      </c>
      <c r="E610" s="794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1108" t="s">
        <v>964</v>
      </c>
      <c r="Q610" s="799"/>
      <c r="R610" s="799"/>
      <c r="S610" s="799"/>
      <c r="T610" s="800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3">
        <v>4640242180922</v>
      </c>
      <c r="E611" s="794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17" t="s">
        <v>968</v>
      </c>
      <c r="Q611" s="799"/>
      <c r="R611" s="799"/>
      <c r="S611" s="799"/>
      <c r="T611" s="800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3">
        <v>4640242181189</v>
      </c>
      <c r="E612" s="794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9"/>
      <c r="R612" s="799"/>
      <c r="S612" s="799"/>
      <c r="T612" s="800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3">
        <v>4640242180038</v>
      </c>
      <c r="E613" s="794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1236" t="s">
        <v>975</v>
      </c>
      <c r="Q613" s="799"/>
      <c r="R613" s="799"/>
      <c r="S613" s="799"/>
      <c r="T613" s="800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3">
        <v>4640242181172</v>
      </c>
      <c r="E614" s="794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229" t="s">
        <v>978</v>
      </c>
      <c r="Q614" s="799"/>
      <c r="R614" s="799"/>
      <c r="S614" s="799"/>
      <c r="T614" s="800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6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807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807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791" t="s">
        <v>168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80"/>
      <c r="AB617" s="780"/>
      <c r="AC617" s="780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3">
        <v>4640242180519</v>
      </c>
      <c r="E618" s="794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982" t="s">
        <v>981</v>
      </c>
      <c r="Q618" s="799"/>
      <c r="R618" s="799"/>
      <c r="S618" s="799"/>
      <c r="T618" s="800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3">
        <v>4640242180526</v>
      </c>
      <c r="E619" s="794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21" t="s">
        <v>985</v>
      </c>
      <c r="Q619" s="799"/>
      <c r="R619" s="799"/>
      <c r="S619" s="799"/>
      <c r="T619" s="800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3">
        <v>4640242180090</v>
      </c>
      <c r="E620" s="794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986" t="s">
        <v>988</v>
      </c>
      <c r="Q620" s="799"/>
      <c r="R620" s="799"/>
      <c r="S620" s="799"/>
      <c r="T620" s="800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3">
        <v>4640242181363</v>
      </c>
      <c r="E621" s="794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1146" t="s">
        <v>992</v>
      </c>
      <c r="Q621" s="799"/>
      <c r="R621" s="799"/>
      <c r="S621" s="799"/>
      <c r="T621" s="800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6"/>
      <c r="B622" s="792"/>
      <c r="C622" s="792"/>
      <c r="D622" s="792"/>
      <c r="E622" s="792"/>
      <c r="F622" s="792"/>
      <c r="G622" s="792"/>
      <c r="H622" s="792"/>
      <c r="I622" s="792"/>
      <c r="J622" s="792"/>
      <c r="K622" s="792"/>
      <c r="L622" s="792"/>
      <c r="M622" s="792"/>
      <c r="N622" s="792"/>
      <c r="O622" s="807"/>
      <c r="P622" s="795" t="s">
        <v>71</v>
      </c>
      <c r="Q622" s="796"/>
      <c r="R622" s="796"/>
      <c r="S622" s="796"/>
      <c r="T622" s="796"/>
      <c r="U622" s="796"/>
      <c r="V622" s="797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792"/>
      <c r="B623" s="792"/>
      <c r="C623" s="792"/>
      <c r="D623" s="792"/>
      <c r="E623" s="792"/>
      <c r="F623" s="792"/>
      <c r="G623" s="792"/>
      <c r="H623" s="792"/>
      <c r="I623" s="792"/>
      <c r="J623" s="792"/>
      <c r="K623" s="792"/>
      <c r="L623" s="792"/>
      <c r="M623" s="792"/>
      <c r="N623" s="792"/>
      <c r="O623" s="807"/>
      <c r="P623" s="795" t="s">
        <v>71</v>
      </c>
      <c r="Q623" s="796"/>
      <c r="R623" s="796"/>
      <c r="S623" s="796"/>
      <c r="T623" s="796"/>
      <c r="U623" s="796"/>
      <c r="V623" s="797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791" t="s">
        <v>64</v>
      </c>
      <c r="B624" s="792"/>
      <c r="C624" s="792"/>
      <c r="D624" s="792"/>
      <c r="E624" s="792"/>
      <c r="F624" s="792"/>
      <c r="G624" s="792"/>
      <c r="H624" s="792"/>
      <c r="I624" s="792"/>
      <c r="J624" s="792"/>
      <c r="K624" s="792"/>
      <c r="L624" s="792"/>
      <c r="M624" s="792"/>
      <c r="N624" s="792"/>
      <c r="O624" s="792"/>
      <c r="P624" s="792"/>
      <c r="Q624" s="792"/>
      <c r="R624" s="792"/>
      <c r="S624" s="792"/>
      <c r="T624" s="792"/>
      <c r="U624" s="792"/>
      <c r="V624" s="792"/>
      <c r="W624" s="792"/>
      <c r="X624" s="792"/>
      <c r="Y624" s="792"/>
      <c r="Z624" s="792"/>
      <c r="AA624" s="780"/>
      <c r="AB624" s="780"/>
      <c r="AC624" s="780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3">
        <v>4640242180816</v>
      </c>
      <c r="E625" s="794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842" t="s">
        <v>995</v>
      </c>
      <c r="Q625" s="799"/>
      <c r="R625" s="799"/>
      <c r="S625" s="799"/>
      <c r="T625" s="800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3">
        <v>4640242180595</v>
      </c>
      <c r="E626" s="794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1224" t="s">
        <v>999</v>
      </c>
      <c r="Q626" s="799"/>
      <c r="R626" s="799"/>
      <c r="S626" s="799"/>
      <c r="T626" s="800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3">
        <v>4640242181615</v>
      </c>
      <c r="E627" s="794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228" t="s">
        <v>1003</v>
      </c>
      <c r="Q627" s="799"/>
      <c r="R627" s="799"/>
      <c r="S627" s="799"/>
      <c r="T627" s="800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3">
        <v>4640242181639</v>
      </c>
      <c r="E628" s="794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1209" t="s">
        <v>1007</v>
      </c>
      <c r="Q628" s="799"/>
      <c r="R628" s="799"/>
      <c r="S628" s="799"/>
      <c r="T628" s="800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3">
        <v>4640242181622</v>
      </c>
      <c r="E629" s="794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10" t="s">
        <v>1011</v>
      </c>
      <c r="Q629" s="799"/>
      <c r="R629" s="799"/>
      <c r="S629" s="799"/>
      <c r="T629" s="800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3">
        <v>4640242180908</v>
      </c>
      <c r="E630" s="794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952" t="s">
        <v>1015</v>
      </c>
      <c r="Q630" s="799"/>
      <c r="R630" s="799"/>
      <c r="S630" s="799"/>
      <c r="T630" s="800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3">
        <v>4640242180489</v>
      </c>
      <c r="E631" s="794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955" t="s">
        <v>1018</v>
      </c>
      <c r="Q631" s="799"/>
      <c r="R631" s="799"/>
      <c r="S631" s="799"/>
      <c r="T631" s="800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6"/>
      <c r="B632" s="792"/>
      <c r="C632" s="792"/>
      <c r="D632" s="792"/>
      <c r="E632" s="792"/>
      <c r="F632" s="792"/>
      <c r="G632" s="792"/>
      <c r="H632" s="792"/>
      <c r="I632" s="792"/>
      <c r="J632" s="792"/>
      <c r="K632" s="792"/>
      <c r="L632" s="792"/>
      <c r="M632" s="792"/>
      <c r="N632" s="792"/>
      <c r="O632" s="807"/>
      <c r="P632" s="795" t="s">
        <v>71</v>
      </c>
      <c r="Q632" s="796"/>
      <c r="R632" s="796"/>
      <c r="S632" s="796"/>
      <c r="T632" s="796"/>
      <c r="U632" s="796"/>
      <c r="V632" s="797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792"/>
      <c r="B633" s="792"/>
      <c r="C633" s="792"/>
      <c r="D633" s="792"/>
      <c r="E633" s="792"/>
      <c r="F633" s="792"/>
      <c r="G633" s="792"/>
      <c r="H633" s="792"/>
      <c r="I633" s="792"/>
      <c r="J633" s="792"/>
      <c r="K633" s="792"/>
      <c r="L633" s="792"/>
      <c r="M633" s="792"/>
      <c r="N633" s="792"/>
      <c r="O633" s="807"/>
      <c r="P633" s="795" t="s">
        <v>71</v>
      </c>
      <c r="Q633" s="796"/>
      <c r="R633" s="796"/>
      <c r="S633" s="796"/>
      <c r="T633" s="796"/>
      <c r="U633" s="796"/>
      <c r="V633" s="797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791" t="s">
        <v>73</v>
      </c>
      <c r="B634" s="792"/>
      <c r="C634" s="792"/>
      <c r="D634" s="792"/>
      <c r="E634" s="792"/>
      <c r="F634" s="792"/>
      <c r="G634" s="792"/>
      <c r="H634" s="792"/>
      <c r="I634" s="792"/>
      <c r="J634" s="792"/>
      <c r="K634" s="792"/>
      <c r="L634" s="792"/>
      <c r="M634" s="792"/>
      <c r="N634" s="792"/>
      <c r="O634" s="792"/>
      <c r="P634" s="792"/>
      <c r="Q634" s="792"/>
      <c r="R634" s="792"/>
      <c r="S634" s="792"/>
      <c r="T634" s="792"/>
      <c r="U634" s="792"/>
      <c r="V634" s="792"/>
      <c r="W634" s="792"/>
      <c r="X634" s="792"/>
      <c r="Y634" s="792"/>
      <c r="Z634" s="792"/>
      <c r="AA634" s="780"/>
      <c r="AB634" s="780"/>
      <c r="AC634" s="780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3">
        <v>4640242180533</v>
      </c>
      <c r="E635" s="794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1032" t="s">
        <v>1021</v>
      </c>
      <c r="Q635" s="799"/>
      <c r="R635" s="799"/>
      <c r="S635" s="799"/>
      <c r="T635" s="800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3">
        <v>4640242180533</v>
      </c>
      <c r="E636" s="794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908" t="s">
        <v>1024</v>
      </c>
      <c r="Q636" s="799"/>
      <c r="R636" s="799"/>
      <c r="S636" s="799"/>
      <c r="T636" s="800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3">
        <v>4640242180540</v>
      </c>
      <c r="E637" s="794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1144" t="s">
        <v>1027</v>
      </c>
      <c r="Q637" s="799"/>
      <c r="R637" s="799"/>
      <c r="S637" s="799"/>
      <c r="T637" s="800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3">
        <v>4640242180540</v>
      </c>
      <c r="E638" s="794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1128" t="s">
        <v>1030</v>
      </c>
      <c r="Q638" s="799"/>
      <c r="R638" s="799"/>
      <c r="S638" s="799"/>
      <c r="T638" s="800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3">
        <v>4640242181233</v>
      </c>
      <c r="E639" s="794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903" t="s">
        <v>1033</v>
      </c>
      <c r="Q639" s="799"/>
      <c r="R639" s="799"/>
      <c r="S639" s="799"/>
      <c r="T639" s="800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3">
        <v>4640242181233</v>
      </c>
      <c r="E640" s="794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1130" t="s">
        <v>1035</v>
      </c>
      <c r="Q640" s="799"/>
      <c r="R640" s="799"/>
      <c r="S640" s="799"/>
      <c r="T640" s="800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3">
        <v>4640242181226</v>
      </c>
      <c r="E641" s="794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909" t="s">
        <v>1038</v>
      </c>
      <c r="Q641" s="799"/>
      <c r="R641" s="799"/>
      <c r="S641" s="799"/>
      <c r="T641" s="800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3">
        <v>4640242181226</v>
      </c>
      <c r="E642" s="794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859" t="s">
        <v>1040</v>
      </c>
      <c r="Q642" s="799"/>
      <c r="R642" s="799"/>
      <c r="S642" s="799"/>
      <c r="T642" s="800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6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807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807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791" t="s">
        <v>210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80"/>
      <c r="AB645" s="780"/>
      <c r="AC645" s="780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3">
        <v>4640242180120</v>
      </c>
      <c r="E646" s="794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929" t="s">
        <v>1043</v>
      </c>
      <c r="Q646" s="799"/>
      <c r="R646" s="799"/>
      <c r="S646" s="799"/>
      <c r="T646" s="800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3">
        <v>4640242180120</v>
      </c>
      <c r="E647" s="794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1173" t="s">
        <v>1046</v>
      </c>
      <c r="Q647" s="799"/>
      <c r="R647" s="799"/>
      <c r="S647" s="799"/>
      <c r="T647" s="800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3">
        <v>4640242180137</v>
      </c>
      <c r="E648" s="794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931" t="s">
        <v>1049</v>
      </c>
      <c r="Q648" s="799"/>
      <c r="R648" s="799"/>
      <c r="S648" s="799"/>
      <c r="T648" s="800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3">
        <v>4640242180137</v>
      </c>
      <c r="E649" s="794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47" t="s">
        <v>1052</v>
      </c>
      <c r="Q649" s="799"/>
      <c r="R649" s="799"/>
      <c r="S649" s="799"/>
      <c r="T649" s="800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6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807"/>
      <c r="P650" s="795" t="s">
        <v>71</v>
      </c>
      <c r="Q650" s="796"/>
      <c r="R650" s="796"/>
      <c r="S650" s="796"/>
      <c r="T650" s="796"/>
      <c r="U650" s="796"/>
      <c r="V650" s="797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792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807"/>
      <c r="P651" s="795" t="s">
        <v>71</v>
      </c>
      <c r="Q651" s="796"/>
      <c r="R651" s="796"/>
      <c r="S651" s="796"/>
      <c r="T651" s="796"/>
      <c r="U651" s="796"/>
      <c r="V651" s="797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35" t="s">
        <v>1053</v>
      </c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2"/>
      <c r="P652" s="792"/>
      <c r="Q652" s="792"/>
      <c r="R652" s="792"/>
      <c r="S652" s="792"/>
      <c r="T652" s="792"/>
      <c r="U652" s="792"/>
      <c r="V652" s="792"/>
      <c r="W652" s="792"/>
      <c r="X652" s="792"/>
      <c r="Y652" s="792"/>
      <c r="Z652" s="792"/>
      <c r="AA652" s="782"/>
      <c r="AB652" s="782"/>
      <c r="AC652" s="782"/>
    </row>
    <row r="653" spans="1:68" ht="14.25" hidden="1" customHeight="1" x14ac:dyDescent="0.25">
      <c r="A653" s="791" t="s">
        <v>113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80"/>
      <c r="AB653" s="780"/>
      <c r="AC653" s="780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3">
        <v>4640242180045</v>
      </c>
      <c r="E654" s="794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890" t="s">
        <v>1056</v>
      </c>
      <c r="Q654" s="799"/>
      <c r="R654" s="799"/>
      <c r="S654" s="799"/>
      <c r="T654" s="800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3">
        <v>4640242180601</v>
      </c>
      <c r="E655" s="794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848" t="s">
        <v>1060</v>
      </c>
      <c r="Q655" s="799"/>
      <c r="R655" s="799"/>
      <c r="S655" s="799"/>
      <c r="T655" s="800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6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95" t="s">
        <v>71</v>
      </c>
      <c r="Q656" s="796"/>
      <c r="R656" s="796"/>
      <c r="S656" s="796"/>
      <c r="T656" s="796"/>
      <c r="U656" s="796"/>
      <c r="V656" s="797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7"/>
      <c r="P657" s="795" t="s">
        <v>71</v>
      </c>
      <c r="Q657" s="796"/>
      <c r="R657" s="796"/>
      <c r="S657" s="796"/>
      <c r="T657" s="796"/>
      <c r="U657" s="796"/>
      <c r="V657" s="797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791" t="s">
        <v>168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780"/>
      <c r="AB658" s="780"/>
      <c r="AC658" s="780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3">
        <v>4640242180090</v>
      </c>
      <c r="E659" s="794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58" t="s">
        <v>1064</v>
      </c>
      <c r="Q659" s="799"/>
      <c r="R659" s="799"/>
      <c r="S659" s="799"/>
      <c r="T659" s="800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95" t="s">
        <v>71</v>
      </c>
      <c r="Q660" s="796"/>
      <c r="R660" s="796"/>
      <c r="S660" s="796"/>
      <c r="T660" s="796"/>
      <c r="U660" s="796"/>
      <c r="V660" s="797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7"/>
      <c r="P661" s="795" t="s">
        <v>71</v>
      </c>
      <c r="Q661" s="796"/>
      <c r="R661" s="796"/>
      <c r="S661" s="796"/>
      <c r="T661" s="796"/>
      <c r="U661" s="796"/>
      <c r="V661" s="797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791" t="s">
        <v>64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80"/>
      <c r="AB662" s="780"/>
      <c r="AC662" s="780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3">
        <v>4640242180076</v>
      </c>
      <c r="E663" s="794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1232" t="s">
        <v>1068</v>
      </c>
      <c r="Q663" s="799"/>
      <c r="R663" s="799"/>
      <c r="S663" s="799"/>
      <c r="T663" s="800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7"/>
      <c r="P664" s="795" t="s">
        <v>71</v>
      </c>
      <c r="Q664" s="796"/>
      <c r="R664" s="796"/>
      <c r="S664" s="796"/>
      <c r="T664" s="796"/>
      <c r="U664" s="796"/>
      <c r="V664" s="797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7"/>
      <c r="P665" s="795" t="s">
        <v>71</v>
      </c>
      <c r="Q665" s="796"/>
      <c r="R665" s="796"/>
      <c r="S665" s="796"/>
      <c r="T665" s="796"/>
      <c r="U665" s="796"/>
      <c r="V665" s="797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791" t="s">
        <v>73</v>
      </c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2"/>
      <c r="P666" s="792"/>
      <c r="Q666" s="792"/>
      <c r="R666" s="792"/>
      <c r="S666" s="792"/>
      <c r="T666" s="792"/>
      <c r="U666" s="792"/>
      <c r="V666" s="792"/>
      <c r="W666" s="792"/>
      <c r="X666" s="792"/>
      <c r="Y666" s="792"/>
      <c r="Z666" s="792"/>
      <c r="AA666" s="780"/>
      <c r="AB666" s="780"/>
      <c r="AC666" s="780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3">
        <v>4640242180106</v>
      </c>
      <c r="E667" s="794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834" t="s">
        <v>1072</v>
      </c>
      <c r="Q667" s="799"/>
      <c r="R667" s="799"/>
      <c r="S667" s="799"/>
      <c r="T667" s="800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6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807"/>
      <c r="P668" s="795" t="s">
        <v>71</v>
      </c>
      <c r="Q668" s="796"/>
      <c r="R668" s="796"/>
      <c r="S668" s="796"/>
      <c r="T668" s="796"/>
      <c r="U668" s="796"/>
      <c r="V668" s="797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807"/>
      <c r="P669" s="795" t="s">
        <v>71</v>
      </c>
      <c r="Q669" s="796"/>
      <c r="R669" s="796"/>
      <c r="S669" s="796"/>
      <c r="T669" s="796"/>
      <c r="U669" s="796"/>
      <c r="V669" s="797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1197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1053"/>
      <c r="P670" s="825" t="s">
        <v>1074</v>
      </c>
      <c r="Q670" s="826"/>
      <c r="R670" s="826"/>
      <c r="S670" s="826"/>
      <c r="T670" s="826"/>
      <c r="U670" s="826"/>
      <c r="V670" s="813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5000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5010</v>
      </c>
      <c r="Z670" s="37"/>
      <c r="AA670" s="790"/>
      <c r="AB670" s="790"/>
      <c r="AC670" s="790"/>
    </row>
    <row r="671" spans="1:68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1053"/>
      <c r="P671" s="825" t="s">
        <v>1075</v>
      </c>
      <c r="Q671" s="826"/>
      <c r="R671" s="826"/>
      <c r="S671" s="826"/>
      <c r="T671" s="826"/>
      <c r="U671" s="826"/>
      <c r="V671" s="813"/>
      <c r="W671" s="37" t="s">
        <v>69</v>
      </c>
      <c r="X671" s="789">
        <f>IFERROR(SUM(BM22:BM667),"0")</f>
        <v>5160</v>
      </c>
      <c r="Y671" s="789">
        <f>IFERROR(SUM(BN22:BN667),"0")</f>
        <v>5170.32</v>
      </c>
      <c r="Z671" s="37"/>
      <c r="AA671" s="790"/>
      <c r="AB671" s="790"/>
      <c r="AC671" s="790"/>
    </row>
    <row r="672" spans="1:68" x14ac:dyDescent="0.2">
      <c r="A672" s="792"/>
      <c r="B672" s="792"/>
      <c r="C672" s="792"/>
      <c r="D672" s="792"/>
      <c r="E672" s="792"/>
      <c r="F672" s="792"/>
      <c r="G672" s="792"/>
      <c r="H672" s="792"/>
      <c r="I672" s="792"/>
      <c r="J672" s="792"/>
      <c r="K672" s="792"/>
      <c r="L672" s="792"/>
      <c r="M672" s="792"/>
      <c r="N672" s="792"/>
      <c r="O672" s="1053"/>
      <c r="P672" s="825" t="s">
        <v>1076</v>
      </c>
      <c r="Q672" s="826"/>
      <c r="R672" s="826"/>
      <c r="S672" s="826"/>
      <c r="T672" s="826"/>
      <c r="U672" s="826"/>
      <c r="V672" s="813"/>
      <c r="W672" s="37" t="s">
        <v>1077</v>
      </c>
      <c r="X672" s="38">
        <f>ROUNDUP(SUM(BO22:BO667),0)</f>
        <v>7</v>
      </c>
      <c r="Y672" s="38">
        <f>ROUNDUP(SUM(BP22:BP667),0)</f>
        <v>7</v>
      </c>
      <c r="Z672" s="37"/>
      <c r="AA672" s="790"/>
      <c r="AB672" s="790"/>
      <c r="AC672" s="790"/>
    </row>
    <row r="673" spans="1:32" x14ac:dyDescent="0.2">
      <c r="A673" s="792"/>
      <c r="B673" s="792"/>
      <c r="C673" s="792"/>
      <c r="D673" s="792"/>
      <c r="E673" s="792"/>
      <c r="F673" s="792"/>
      <c r="G673" s="792"/>
      <c r="H673" s="792"/>
      <c r="I673" s="792"/>
      <c r="J673" s="792"/>
      <c r="K673" s="792"/>
      <c r="L673" s="792"/>
      <c r="M673" s="792"/>
      <c r="N673" s="792"/>
      <c r="O673" s="1053"/>
      <c r="P673" s="825" t="s">
        <v>1078</v>
      </c>
      <c r="Q673" s="826"/>
      <c r="R673" s="826"/>
      <c r="S673" s="826"/>
      <c r="T673" s="826"/>
      <c r="U673" s="826"/>
      <c r="V673" s="813"/>
      <c r="W673" s="37" t="s">
        <v>69</v>
      </c>
      <c r="X673" s="789">
        <f>GrossWeightTotal+PalletQtyTotal*25</f>
        <v>5335</v>
      </c>
      <c r="Y673" s="789">
        <f>GrossWeightTotalR+PalletQtyTotalR*25</f>
        <v>5345.32</v>
      </c>
      <c r="Z673" s="37"/>
      <c r="AA673" s="790"/>
      <c r="AB673" s="790"/>
      <c r="AC673" s="790"/>
    </row>
    <row r="674" spans="1:32" x14ac:dyDescent="0.2">
      <c r="A674" s="792"/>
      <c r="B674" s="792"/>
      <c r="C674" s="792"/>
      <c r="D674" s="792"/>
      <c r="E674" s="792"/>
      <c r="F674" s="792"/>
      <c r="G674" s="792"/>
      <c r="H674" s="792"/>
      <c r="I674" s="792"/>
      <c r="J674" s="792"/>
      <c r="K674" s="792"/>
      <c r="L674" s="792"/>
      <c r="M674" s="792"/>
      <c r="N674" s="792"/>
      <c r="O674" s="1053"/>
      <c r="P674" s="825" t="s">
        <v>1079</v>
      </c>
      <c r="Q674" s="826"/>
      <c r="R674" s="826"/>
      <c r="S674" s="826"/>
      <c r="T674" s="826"/>
      <c r="U674" s="826"/>
      <c r="V674" s="813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333.33333333333337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334</v>
      </c>
      <c r="Z674" s="37"/>
      <c r="AA674" s="790"/>
      <c r="AB674" s="790"/>
      <c r="AC674" s="790"/>
    </row>
    <row r="675" spans="1:32" ht="14.25" hidden="1" customHeight="1" x14ac:dyDescent="0.2">
      <c r="A675" s="792"/>
      <c r="B675" s="792"/>
      <c r="C675" s="792"/>
      <c r="D675" s="792"/>
      <c r="E675" s="792"/>
      <c r="F675" s="792"/>
      <c r="G675" s="792"/>
      <c r="H675" s="792"/>
      <c r="I675" s="792"/>
      <c r="J675" s="792"/>
      <c r="K675" s="792"/>
      <c r="L675" s="792"/>
      <c r="M675" s="792"/>
      <c r="N675" s="792"/>
      <c r="O675" s="1053"/>
      <c r="P675" s="825" t="s">
        <v>1080</v>
      </c>
      <c r="Q675" s="826"/>
      <c r="R675" s="826"/>
      <c r="S675" s="826"/>
      <c r="T675" s="826"/>
      <c r="U675" s="826"/>
      <c r="V675" s="813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7.2645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79" t="s">
        <v>63</v>
      </c>
      <c r="C677" s="810" t="s">
        <v>111</v>
      </c>
      <c r="D677" s="1048"/>
      <c r="E677" s="1048"/>
      <c r="F677" s="1048"/>
      <c r="G677" s="1048"/>
      <c r="H677" s="898"/>
      <c r="I677" s="810" t="s">
        <v>323</v>
      </c>
      <c r="J677" s="1048"/>
      <c r="K677" s="1048"/>
      <c r="L677" s="1048"/>
      <c r="M677" s="1048"/>
      <c r="N677" s="1048"/>
      <c r="O677" s="1048"/>
      <c r="P677" s="1048"/>
      <c r="Q677" s="1048"/>
      <c r="R677" s="1048"/>
      <c r="S677" s="1048"/>
      <c r="T677" s="1048"/>
      <c r="U677" s="1048"/>
      <c r="V677" s="898"/>
      <c r="W677" s="810" t="s">
        <v>658</v>
      </c>
      <c r="X677" s="898"/>
      <c r="Y677" s="810" t="s">
        <v>747</v>
      </c>
      <c r="Z677" s="1048"/>
      <c r="AA677" s="1048"/>
      <c r="AB677" s="898"/>
      <c r="AC677" s="779" t="s">
        <v>853</v>
      </c>
      <c r="AD677" s="779" t="s">
        <v>948</v>
      </c>
      <c r="AE677" s="810" t="s">
        <v>953</v>
      </c>
      <c r="AF677" s="898"/>
    </row>
    <row r="678" spans="1:32" ht="14.25" customHeight="1" thickTop="1" x14ac:dyDescent="0.2">
      <c r="A678" s="974" t="s">
        <v>1083</v>
      </c>
      <c r="B678" s="810" t="s">
        <v>63</v>
      </c>
      <c r="C678" s="810" t="s">
        <v>112</v>
      </c>
      <c r="D678" s="810" t="s">
        <v>139</v>
      </c>
      <c r="E678" s="810" t="s">
        <v>218</v>
      </c>
      <c r="F678" s="810" t="s">
        <v>240</v>
      </c>
      <c r="G678" s="810" t="s">
        <v>284</v>
      </c>
      <c r="H678" s="810" t="s">
        <v>111</v>
      </c>
      <c r="I678" s="810" t="s">
        <v>324</v>
      </c>
      <c r="J678" s="810" t="s">
        <v>348</v>
      </c>
      <c r="K678" s="810" t="s">
        <v>426</v>
      </c>
      <c r="L678" s="810" t="s">
        <v>445</v>
      </c>
      <c r="M678" s="810" t="s">
        <v>469</v>
      </c>
      <c r="N678" s="781"/>
      <c r="O678" s="810" t="s">
        <v>498</v>
      </c>
      <c r="P678" s="810" t="s">
        <v>501</v>
      </c>
      <c r="Q678" s="810" t="s">
        <v>510</v>
      </c>
      <c r="R678" s="810" t="s">
        <v>526</v>
      </c>
      <c r="S678" s="810" t="s">
        <v>536</v>
      </c>
      <c r="T678" s="810" t="s">
        <v>549</v>
      </c>
      <c r="U678" s="810" t="s">
        <v>560</v>
      </c>
      <c r="V678" s="810" t="s">
        <v>645</v>
      </c>
      <c r="W678" s="810" t="s">
        <v>659</v>
      </c>
      <c r="X678" s="810" t="s">
        <v>703</v>
      </c>
      <c r="Y678" s="810" t="s">
        <v>748</v>
      </c>
      <c r="Z678" s="810" t="s">
        <v>811</v>
      </c>
      <c r="AA678" s="810" t="s">
        <v>833</v>
      </c>
      <c r="AB678" s="810" t="s">
        <v>849</v>
      </c>
      <c r="AC678" s="810" t="s">
        <v>853</v>
      </c>
      <c r="AD678" s="810" t="s">
        <v>948</v>
      </c>
      <c r="AE678" s="810" t="s">
        <v>953</v>
      </c>
      <c r="AF678" s="810" t="s">
        <v>1053</v>
      </c>
    </row>
    <row r="679" spans="1:32" ht="13.5" customHeight="1" thickBot="1" x14ac:dyDescent="0.25">
      <c r="A679" s="975"/>
      <c r="B679" s="811"/>
      <c r="C679" s="811"/>
      <c r="D679" s="811"/>
      <c r="E679" s="811"/>
      <c r="F679" s="811"/>
      <c r="G679" s="811"/>
      <c r="H679" s="811"/>
      <c r="I679" s="811"/>
      <c r="J679" s="811"/>
      <c r="K679" s="811"/>
      <c r="L679" s="811"/>
      <c r="M679" s="811"/>
      <c r="N679" s="781"/>
      <c r="O679" s="811"/>
      <c r="P679" s="811"/>
      <c r="Q679" s="811"/>
      <c r="R679" s="811"/>
      <c r="S679" s="811"/>
      <c r="T679" s="811"/>
      <c r="U679" s="811"/>
      <c r="V679" s="811"/>
      <c r="W679" s="811"/>
      <c r="X679" s="811"/>
      <c r="Y679" s="811"/>
      <c r="Z679" s="811"/>
      <c r="AA679" s="811"/>
      <c r="AB679" s="811"/>
      <c r="AC679" s="811"/>
      <c r="AD679" s="811"/>
      <c r="AE679" s="811"/>
      <c r="AF679" s="811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1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5010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333,33"/>
        <filter val="4 000,00"/>
        <filter val="5 000,00"/>
        <filter val="5 160,00"/>
        <filter val="5 335,00"/>
        <filter val="7"/>
      </filters>
    </filterColumn>
    <filterColumn colId="29" showButton="0"/>
    <filterColumn colId="30" showButton="0"/>
  </autoFilter>
  <mergeCells count="1201">
    <mergeCell ref="P663:T663"/>
    <mergeCell ref="P623:V623"/>
    <mergeCell ref="P244:T244"/>
    <mergeCell ref="P315:T315"/>
    <mergeCell ref="A190:O191"/>
    <mergeCell ref="P231:T231"/>
    <mergeCell ref="D423:E423"/>
    <mergeCell ref="D174:E174"/>
    <mergeCell ref="A432:O433"/>
    <mergeCell ref="P613:T613"/>
    <mergeCell ref="P87:V87"/>
    <mergeCell ref="D619:E619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88:V88"/>
    <mergeCell ref="P259:V259"/>
    <mergeCell ref="P155:T155"/>
    <mergeCell ref="P324:V324"/>
    <mergeCell ref="D70:E70"/>
    <mergeCell ref="P622:V622"/>
    <mergeCell ref="P220:T220"/>
    <mergeCell ref="D263:E263"/>
    <mergeCell ref="A634:Z634"/>
    <mergeCell ref="D426:E426"/>
    <mergeCell ref="D486:E486"/>
    <mergeCell ref="P86:T86"/>
    <mergeCell ref="A80:Z80"/>
    <mergeCell ref="P328:T328"/>
    <mergeCell ref="A343:O344"/>
    <mergeCell ref="D205:E205"/>
    <mergeCell ref="D376:E376"/>
    <mergeCell ref="P384:T384"/>
    <mergeCell ref="A523:O524"/>
    <mergeCell ref="P626:T626"/>
    <mergeCell ref="A55:Z55"/>
    <mergeCell ref="D363:E363"/>
    <mergeCell ref="P520:T520"/>
    <mergeCell ref="P542:V542"/>
    <mergeCell ref="D357:E357"/>
    <mergeCell ref="A87:O88"/>
    <mergeCell ref="D585:E585"/>
    <mergeCell ref="P95:T95"/>
    <mergeCell ref="P266:T266"/>
    <mergeCell ref="A355:Z355"/>
    <mergeCell ref="A212:O213"/>
    <mergeCell ref="P627:T627"/>
    <mergeCell ref="P614:T614"/>
    <mergeCell ref="P211:T211"/>
    <mergeCell ref="D399:E399"/>
    <mergeCell ref="P558:T558"/>
    <mergeCell ref="D535:E535"/>
    <mergeCell ref="R1:T1"/>
    <mergeCell ref="P28:T28"/>
    <mergeCell ref="P221:T221"/>
    <mergeCell ref="P392:T392"/>
    <mergeCell ref="D332:E332"/>
    <mergeCell ref="P215:T215"/>
    <mergeCell ref="D307:E307"/>
    <mergeCell ref="A316:O317"/>
    <mergeCell ref="P386:T386"/>
    <mergeCell ref="P457:T457"/>
    <mergeCell ref="D574:E574"/>
    <mergeCell ref="P586:V586"/>
    <mergeCell ref="P628:T628"/>
    <mergeCell ref="P165:T165"/>
    <mergeCell ref="P549:T549"/>
    <mergeCell ref="P400:V400"/>
    <mergeCell ref="P30:T30"/>
    <mergeCell ref="P56:T56"/>
    <mergeCell ref="V10:W10"/>
    <mergeCell ref="D124:E124"/>
    <mergeCell ref="D195:E195"/>
    <mergeCell ref="D189:E189"/>
    <mergeCell ref="P252:T252"/>
    <mergeCell ref="D360:E360"/>
    <mergeCell ref="P99:T99"/>
    <mergeCell ref="D287:E287"/>
    <mergeCell ref="P170:T170"/>
    <mergeCell ref="P379:T379"/>
    <mergeCell ref="D431:E431"/>
    <mergeCell ref="D493:E493"/>
    <mergeCell ref="D558:E558"/>
    <mergeCell ref="A458:O459"/>
    <mergeCell ref="A670:O675"/>
    <mergeCell ref="D638:E638"/>
    <mergeCell ref="P179:V179"/>
    <mergeCell ref="P166:V166"/>
    <mergeCell ref="P531:T531"/>
    <mergeCell ref="A525:Z525"/>
    <mergeCell ref="A311:O312"/>
    <mergeCell ref="P452:T452"/>
    <mergeCell ref="D575:E575"/>
    <mergeCell ref="P675:V675"/>
    <mergeCell ref="P466:V466"/>
    <mergeCell ref="B17:B18"/>
    <mergeCell ref="D479:E479"/>
    <mergeCell ref="A73:Z73"/>
    <mergeCell ref="P441:V441"/>
    <mergeCell ref="D131:E131"/>
    <mergeCell ref="O678:O679"/>
    <mergeCell ref="M678:M679"/>
    <mergeCell ref="A171:O172"/>
    <mergeCell ref="A260:Z260"/>
    <mergeCell ref="A60:Z60"/>
    <mergeCell ref="P477:V477"/>
    <mergeCell ref="A502:Z502"/>
    <mergeCell ref="P506:V506"/>
    <mergeCell ref="D494:E494"/>
    <mergeCell ref="D556:E556"/>
    <mergeCell ref="A564:Z564"/>
    <mergeCell ref="P404:T404"/>
    <mergeCell ref="A656:O657"/>
    <mergeCell ref="D518:E518"/>
    <mergeCell ref="P207:V207"/>
    <mergeCell ref="P81:T81"/>
    <mergeCell ref="A658:Z658"/>
    <mergeCell ref="D66:E66"/>
    <mergeCell ref="D126:E126"/>
    <mergeCell ref="D197:E197"/>
    <mergeCell ref="D253:E253"/>
    <mergeCell ref="P552:T552"/>
    <mergeCell ref="D47:E47"/>
    <mergeCell ref="D351:E351"/>
    <mergeCell ref="P330:V330"/>
    <mergeCell ref="D482:E482"/>
    <mergeCell ref="P160:T160"/>
    <mergeCell ref="P395:V395"/>
    <mergeCell ref="G678:G679"/>
    <mergeCell ref="P147:T147"/>
    <mergeCell ref="P445:T445"/>
    <mergeCell ref="W17:W18"/>
    <mergeCell ref="A434:Z434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D378:E378"/>
    <mergeCell ref="P522:T522"/>
    <mergeCell ref="P565:T565"/>
    <mergeCell ref="P343:V343"/>
    <mergeCell ref="D7:M7"/>
    <mergeCell ref="A513:Z513"/>
    <mergeCell ref="A373:Z373"/>
    <mergeCell ref="D536:E536"/>
    <mergeCell ref="A405:O406"/>
    <mergeCell ref="P236:T236"/>
    <mergeCell ref="D663:E663"/>
    <mergeCell ref="P92:T92"/>
    <mergeCell ref="A152:Z152"/>
    <mergeCell ref="P156:V156"/>
    <mergeCell ref="A645:Z645"/>
    <mergeCell ref="D315:E315"/>
    <mergeCell ref="A380:O381"/>
    <mergeCell ref="A184:O185"/>
    <mergeCell ref="P521:T521"/>
    <mergeCell ref="D613:E613"/>
    <mergeCell ref="P29:T29"/>
    <mergeCell ref="P100:T100"/>
    <mergeCell ref="D81:E81"/>
    <mergeCell ref="P94:T94"/>
    <mergeCell ref="P265:T265"/>
    <mergeCell ref="D379:E379"/>
    <mergeCell ref="D8:M8"/>
    <mergeCell ref="D640:E640"/>
    <mergeCell ref="D300:E300"/>
    <mergeCell ref="P550:T550"/>
    <mergeCell ref="A161:O162"/>
    <mergeCell ref="P31:T31"/>
    <mergeCell ref="A291:Z291"/>
    <mergeCell ref="D139:E139"/>
    <mergeCell ref="P180:V180"/>
    <mergeCell ref="P118:V118"/>
    <mergeCell ref="H1:Q1"/>
    <mergeCell ref="P38:V38"/>
    <mergeCell ref="P109:V109"/>
    <mergeCell ref="A572:Z572"/>
    <mergeCell ref="A366:Z366"/>
    <mergeCell ref="A292:Z292"/>
    <mergeCell ref="D284:E284"/>
    <mergeCell ref="P246:V246"/>
    <mergeCell ref="D520:E520"/>
    <mergeCell ref="A237:O238"/>
    <mergeCell ref="D28:E28"/>
    <mergeCell ref="A163:Z163"/>
    <mergeCell ref="D495:E495"/>
    <mergeCell ref="P647:T647"/>
    <mergeCell ref="A666:Z666"/>
    <mergeCell ref="D584:E584"/>
    <mergeCell ref="D236:E236"/>
    <mergeCell ref="D117:E117"/>
    <mergeCell ref="D92:E92"/>
    <mergeCell ref="A179:O180"/>
    <mergeCell ref="D30:E30"/>
    <mergeCell ref="P242:T242"/>
    <mergeCell ref="A301:O302"/>
    <mergeCell ref="A537:O538"/>
    <mergeCell ref="D559:E559"/>
    <mergeCell ref="D595:E595"/>
    <mergeCell ref="D67:E67"/>
    <mergeCell ref="D5:E5"/>
    <mergeCell ref="P553:T553"/>
    <mergeCell ref="D496:E496"/>
    <mergeCell ref="A45:Z45"/>
    <mergeCell ref="P35:V35"/>
    <mergeCell ref="D678:D679"/>
    <mergeCell ref="D94:E94"/>
    <mergeCell ref="D361:E361"/>
    <mergeCell ref="D417:E417"/>
    <mergeCell ref="F678:F679"/>
    <mergeCell ref="D659:E659"/>
    <mergeCell ref="H678:H679"/>
    <mergeCell ref="D69:E69"/>
    <mergeCell ref="P148:T148"/>
    <mergeCell ref="A109:O110"/>
    <mergeCell ref="P240:T240"/>
    <mergeCell ref="A96:O97"/>
    <mergeCell ref="P482:T482"/>
    <mergeCell ref="D498:E498"/>
    <mergeCell ref="P162:V162"/>
    <mergeCell ref="P589:T589"/>
    <mergeCell ref="D590:E590"/>
    <mergeCell ref="A603:O604"/>
    <mergeCell ref="I677:V677"/>
    <mergeCell ref="D356:E356"/>
    <mergeCell ref="P633:V633"/>
    <mergeCell ref="A632:O633"/>
    <mergeCell ref="P333:V333"/>
    <mergeCell ref="D210:E210"/>
    <mergeCell ref="A345:Z345"/>
    <mergeCell ref="D514:E514"/>
    <mergeCell ref="D308:E308"/>
    <mergeCell ref="D549:E549"/>
    <mergeCell ref="D630:E630"/>
    <mergeCell ref="I678:I679"/>
    <mergeCell ref="K678:K679"/>
    <mergeCell ref="C677:H677"/>
    <mergeCell ref="A46:Z46"/>
    <mergeCell ref="A89:Z89"/>
    <mergeCell ref="P337:T337"/>
    <mergeCell ref="D147:E147"/>
    <mergeCell ref="P464:T464"/>
    <mergeCell ref="P508:T508"/>
    <mergeCell ref="D274:E274"/>
    <mergeCell ref="D245:E245"/>
    <mergeCell ref="D445:E445"/>
    <mergeCell ref="A527:O528"/>
    <mergeCell ref="P116:T116"/>
    <mergeCell ref="A105:Z105"/>
    <mergeCell ref="D122:E122"/>
    <mergeCell ref="P573:T573"/>
    <mergeCell ref="P32:T32"/>
    <mergeCell ref="D608:E608"/>
    <mergeCell ref="D250:E250"/>
    <mergeCell ref="P59:V59"/>
    <mergeCell ref="P230:T230"/>
    <mergeCell ref="D211:E211"/>
    <mergeCell ref="P268:T268"/>
    <mergeCell ref="P50:T50"/>
    <mergeCell ref="P492:T492"/>
    <mergeCell ref="D130:E130"/>
    <mergeCell ref="D68:E68"/>
    <mergeCell ref="A203:Z203"/>
    <mergeCell ref="P451:T451"/>
    <mergeCell ref="P245:T245"/>
    <mergeCell ref="D424:E424"/>
    <mergeCell ref="D286:E286"/>
    <mergeCell ref="P491:T491"/>
    <mergeCell ref="D132:E132"/>
    <mergeCell ref="D1:F1"/>
    <mergeCell ref="P190:V190"/>
    <mergeCell ref="A468:Z468"/>
    <mergeCell ref="P637:T637"/>
    <mergeCell ref="A313:Z313"/>
    <mergeCell ref="P47:T47"/>
    <mergeCell ref="P621:T621"/>
    <mergeCell ref="P651:V651"/>
    <mergeCell ref="J17:J18"/>
    <mergeCell ref="D82:E82"/>
    <mergeCell ref="L17:L18"/>
    <mergeCell ref="U678:U679"/>
    <mergeCell ref="D240:E240"/>
    <mergeCell ref="W678:W679"/>
    <mergeCell ref="P255:T255"/>
    <mergeCell ref="P426:T426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284:T284"/>
    <mergeCell ref="P348:V348"/>
    <mergeCell ref="A544:Z544"/>
    <mergeCell ref="P63:T63"/>
    <mergeCell ref="A53:O54"/>
    <mergeCell ref="P194:T194"/>
    <mergeCell ref="P250:T250"/>
    <mergeCell ref="P584:T584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P66:T66"/>
    <mergeCell ref="P604:V604"/>
    <mergeCell ref="A338:O339"/>
    <mergeCell ref="P285:T285"/>
    <mergeCell ref="D328:E328"/>
    <mergeCell ref="A545:Z545"/>
    <mergeCell ref="A188:Z188"/>
    <mergeCell ref="D251:E251"/>
    <mergeCell ref="D422:E422"/>
    <mergeCell ref="P489:T489"/>
    <mergeCell ref="D74:E74"/>
    <mergeCell ref="P391:T391"/>
    <mergeCell ref="P511:V511"/>
    <mergeCell ref="P518:T518"/>
    <mergeCell ref="D499:E499"/>
    <mergeCell ref="I17:I18"/>
    <mergeCell ref="D629:E629"/>
    <mergeCell ref="D141:E141"/>
    <mergeCell ref="D306:E306"/>
    <mergeCell ref="P189:T189"/>
    <mergeCell ref="D377:E377"/>
    <mergeCell ref="P456:T456"/>
    <mergeCell ref="A246:O247"/>
    <mergeCell ref="P287:T287"/>
    <mergeCell ref="V678:V679"/>
    <mergeCell ref="P281:T281"/>
    <mergeCell ref="P548:T548"/>
    <mergeCell ref="P585:T585"/>
    <mergeCell ref="P470:V470"/>
    <mergeCell ref="P301:V301"/>
    <mergeCell ref="A326:Z326"/>
    <mergeCell ref="P498:T498"/>
    <mergeCell ref="P295:V295"/>
    <mergeCell ref="A120:Z120"/>
    <mergeCell ref="P34:V34"/>
    <mergeCell ref="D235:E235"/>
    <mergeCell ref="P276:V276"/>
    <mergeCell ref="A239:Z239"/>
    <mergeCell ref="A617:Z617"/>
    <mergeCell ref="A622:O623"/>
    <mergeCell ref="P638:T638"/>
    <mergeCell ref="D611:E611"/>
    <mergeCell ref="P127:V127"/>
    <mergeCell ref="D390:E390"/>
    <mergeCell ref="P469:T469"/>
    <mergeCell ref="D561:E561"/>
    <mergeCell ref="P640:T640"/>
    <mergeCell ref="Q9:R9"/>
    <mergeCell ref="A331:Z331"/>
    <mergeCell ref="D255:E255"/>
    <mergeCell ref="D451:E451"/>
    <mergeCell ref="P610:T610"/>
    <mergeCell ref="A303:Z303"/>
    <mergeCell ref="A601:Z601"/>
    <mergeCell ref="Q11:R11"/>
    <mergeCell ref="P205:T205"/>
    <mergeCell ref="P376:T376"/>
    <mergeCell ref="A588:Z588"/>
    <mergeCell ref="A6:C6"/>
    <mergeCell ref="D309:E309"/>
    <mergeCell ref="D113:E113"/>
    <mergeCell ref="P416:T416"/>
    <mergeCell ref="P142:T142"/>
    <mergeCell ref="D26:E26"/>
    <mergeCell ref="D148:E148"/>
    <mergeCell ref="P574:T574"/>
    <mergeCell ref="P378:T378"/>
    <mergeCell ref="P117:T117"/>
    <mergeCell ref="A324:O325"/>
    <mergeCell ref="D115:E115"/>
    <mergeCell ref="P182:T182"/>
    <mergeCell ref="D609:E609"/>
    <mergeCell ref="P102:V102"/>
    <mergeCell ref="P480:T480"/>
    <mergeCell ref="Q12:R12"/>
    <mergeCell ref="P280:T280"/>
    <mergeCell ref="D90:E90"/>
    <mergeCell ref="A470:O471"/>
    <mergeCell ref="D448:E448"/>
    <mergeCell ref="A5:C5"/>
    <mergeCell ref="D548:E548"/>
    <mergeCell ref="P412:V412"/>
    <mergeCell ref="A473:Z473"/>
    <mergeCell ref="A606:Z606"/>
    <mergeCell ref="P135:V135"/>
    <mergeCell ref="P191:V191"/>
    <mergeCell ref="A187:Z187"/>
    <mergeCell ref="AE678:AE679"/>
    <mergeCell ref="P349:V349"/>
    <mergeCell ref="D337:E337"/>
    <mergeCell ref="A472:Z472"/>
    <mergeCell ref="D464:E464"/>
    <mergeCell ref="D635:E635"/>
    <mergeCell ref="P128:V128"/>
    <mergeCell ref="D573:E573"/>
    <mergeCell ref="A17:A18"/>
    <mergeCell ref="K17:K18"/>
    <mergeCell ref="P195:T195"/>
    <mergeCell ref="C17:C18"/>
    <mergeCell ref="P300:T300"/>
    <mergeCell ref="P364:V364"/>
    <mergeCell ref="P431:T431"/>
    <mergeCell ref="D37:E37"/>
    <mergeCell ref="P493:T493"/>
    <mergeCell ref="D230:E230"/>
    <mergeCell ref="P358:T358"/>
    <mergeCell ref="P380:V380"/>
    <mergeCell ref="A474:Z474"/>
    <mergeCell ref="P678:P679"/>
    <mergeCell ref="D637:E637"/>
    <mergeCell ref="X678:X679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D63:E63"/>
    <mergeCell ref="D492:E492"/>
    <mergeCell ref="P305:T305"/>
    <mergeCell ref="A304:Z304"/>
    <mergeCell ref="A38:O39"/>
    <mergeCell ref="A98:Z98"/>
    <mergeCell ref="P344:V344"/>
    <mergeCell ref="P515:V515"/>
    <mergeCell ref="A396:Z396"/>
    <mergeCell ref="A540:Z540"/>
    <mergeCell ref="A201:O202"/>
    <mergeCell ref="D52:E52"/>
    <mergeCell ref="P110:V110"/>
    <mergeCell ref="D27:E27"/>
    <mergeCell ref="P15:T16"/>
    <mergeCell ref="P450:T450"/>
    <mergeCell ref="D456:E456"/>
    <mergeCell ref="D567:E567"/>
    <mergeCell ref="P644:V644"/>
    <mergeCell ref="D116:E116"/>
    <mergeCell ref="P419:T419"/>
    <mergeCell ref="D91:E91"/>
    <mergeCell ref="P219:T219"/>
    <mergeCell ref="A275:O276"/>
    <mergeCell ref="A335:Z335"/>
    <mergeCell ref="D631:E631"/>
    <mergeCell ref="P210:T210"/>
    <mergeCell ref="D398:E398"/>
    <mergeCell ref="D569:E569"/>
    <mergeCell ref="D625:E625"/>
    <mergeCell ref="P308:T308"/>
    <mergeCell ref="P433:V433"/>
    <mergeCell ref="D106:E106"/>
    <mergeCell ref="D416:E416"/>
    <mergeCell ref="D612:E612"/>
    <mergeCell ref="P283:T283"/>
    <mergeCell ref="D93:E93"/>
    <mergeCell ref="D264:E264"/>
    <mergeCell ref="P72:V72"/>
    <mergeCell ref="D220:E220"/>
    <mergeCell ref="D391:E391"/>
    <mergeCell ref="P519:T519"/>
    <mergeCell ref="A394:O395"/>
    <mergeCell ref="P581:T581"/>
    <mergeCell ref="P122:T122"/>
    <mergeCell ref="A322:Z322"/>
    <mergeCell ref="A12:M12"/>
    <mergeCell ref="P670:V670"/>
    <mergeCell ref="D487:E487"/>
    <mergeCell ref="P597:V597"/>
    <mergeCell ref="P657:V657"/>
    <mergeCell ref="P397:T397"/>
    <mergeCell ref="P74:T74"/>
    <mergeCell ref="A19:Z19"/>
    <mergeCell ref="D182:E182"/>
    <mergeCell ref="P310:T310"/>
    <mergeCell ref="A14:M14"/>
    <mergeCell ref="A111:Z111"/>
    <mergeCell ref="D280:E280"/>
    <mergeCell ref="D480:E480"/>
    <mergeCell ref="P528:V528"/>
    <mergeCell ref="D551:E551"/>
    <mergeCell ref="P424:T424"/>
    <mergeCell ref="P595:T595"/>
    <mergeCell ref="P608:T608"/>
    <mergeCell ref="P138:T138"/>
    <mergeCell ref="A429:Z429"/>
    <mergeCell ref="P356:T356"/>
    <mergeCell ref="P668:V668"/>
    <mergeCell ref="D485:E485"/>
    <mergeCell ref="P149:V149"/>
    <mergeCell ref="P320:V320"/>
    <mergeCell ref="A586:O587"/>
    <mergeCell ref="D137:E137"/>
    <mergeCell ref="A466:O467"/>
    <mergeCell ref="P216:T216"/>
    <mergeCell ref="A443:Z443"/>
    <mergeCell ref="P514:T514"/>
    <mergeCell ref="T5:U5"/>
    <mergeCell ref="P76:T76"/>
    <mergeCell ref="V5:W5"/>
    <mergeCell ref="P374:T374"/>
    <mergeCell ref="P496:T496"/>
    <mergeCell ref="P294:V294"/>
    <mergeCell ref="D488:E488"/>
    <mergeCell ref="AD678:AD679"/>
    <mergeCell ref="AF678:AF679"/>
    <mergeCell ref="D233:E233"/>
    <mergeCell ref="D282:E282"/>
    <mergeCell ref="P659:T659"/>
    <mergeCell ref="P212:V212"/>
    <mergeCell ref="A34:O35"/>
    <mergeCell ref="P361:T361"/>
    <mergeCell ref="D409:E409"/>
    <mergeCell ref="Q8:R8"/>
    <mergeCell ref="P69:T69"/>
    <mergeCell ref="P140:T140"/>
    <mergeCell ref="D183:E183"/>
    <mergeCell ref="D469:E469"/>
    <mergeCell ref="P267:T267"/>
    <mergeCell ref="P510:V510"/>
    <mergeCell ref="D419:E419"/>
    <mergeCell ref="D219:E219"/>
    <mergeCell ref="P425:T425"/>
    <mergeCell ref="T6:U9"/>
    <mergeCell ref="P590:T590"/>
    <mergeCell ref="D533:E533"/>
    <mergeCell ref="D582:E582"/>
    <mergeCell ref="Q10:R10"/>
    <mergeCell ref="D41:E41"/>
    <mergeCell ref="P26:T26"/>
    <mergeCell ref="A156:O157"/>
    <mergeCell ref="P153:T153"/>
    <mergeCell ref="D463:E463"/>
    <mergeCell ref="P591:T591"/>
    <mergeCell ref="A441:O442"/>
    <mergeCell ref="A261:Z261"/>
    <mergeCell ref="D555:E555"/>
    <mergeCell ref="P609:T609"/>
    <mergeCell ref="P338:V338"/>
    <mergeCell ref="W677:X677"/>
    <mergeCell ref="A546:Z546"/>
    <mergeCell ref="P71:V71"/>
    <mergeCell ref="A350:Z350"/>
    <mergeCell ref="P202:V202"/>
    <mergeCell ref="P649:T649"/>
    <mergeCell ref="P58:V58"/>
    <mergeCell ref="P213:V213"/>
    <mergeCell ref="A209:Z209"/>
    <mergeCell ref="D647:E647"/>
    <mergeCell ref="A650:O651"/>
    <mergeCell ref="Y677:AB677"/>
    <mergeCell ref="A444:Z444"/>
    <mergeCell ref="P48:T48"/>
    <mergeCell ref="D436:E436"/>
    <mergeCell ref="A476:O477"/>
    <mergeCell ref="P346:T346"/>
    <mergeCell ref="P490:T490"/>
    <mergeCell ref="D31:E31"/>
    <mergeCell ref="D621:E621"/>
    <mergeCell ref="P286:T286"/>
    <mergeCell ref="D229:E229"/>
    <mergeCell ref="A13:M13"/>
    <mergeCell ref="P500:V500"/>
    <mergeCell ref="P671:V671"/>
    <mergeCell ref="P79:V79"/>
    <mergeCell ref="A653:Z653"/>
    <mergeCell ref="P437:V437"/>
    <mergeCell ref="J678:J679"/>
    <mergeCell ref="P115:T115"/>
    <mergeCell ref="D254:E254"/>
    <mergeCell ref="B678:B679"/>
    <mergeCell ref="A15:M15"/>
    <mergeCell ref="P302:V302"/>
    <mergeCell ref="P635:T635"/>
    <mergeCell ref="D48:E48"/>
    <mergeCell ref="A354:Z354"/>
    <mergeCell ref="D490:E490"/>
    <mergeCell ref="D346:E346"/>
    <mergeCell ref="P229:T229"/>
    <mergeCell ref="A652:Z652"/>
    <mergeCell ref="P665:V665"/>
    <mergeCell ref="P77:T77"/>
    <mergeCell ref="D125:E125"/>
    <mergeCell ref="P375:T375"/>
    <mergeCell ref="P446:T446"/>
    <mergeCell ref="D648:E648"/>
    <mergeCell ref="D362:E362"/>
    <mergeCell ref="P612:T612"/>
    <mergeCell ref="D51:E51"/>
    <mergeCell ref="P235:T235"/>
    <mergeCell ref="P306:T306"/>
    <mergeCell ref="P533:T533"/>
    <mergeCell ref="P157:V157"/>
    <mergeCell ref="J9:M9"/>
    <mergeCell ref="D112:E112"/>
    <mergeCell ref="D283:E283"/>
    <mergeCell ref="P440:T440"/>
    <mergeCell ref="D554:E554"/>
    <mergeCell ref="D581:E581"/>
    <mergeCell ref="D519:E519"/>
    <mergeCell ref="P611:T611"/>
    <mergeCell ref="D646:E646"/>
    <mergeCell ref="D62:E62"/>
    <mergeCell ref="P141:T141"/>
    <mergeCell ref="P454:V454"/>
    <mergeCell ref="D56:E56"/>
    <mergeCell ref="D193:E193"/>
    <mergeCell ref="P206:T206"/>
    <mergeCell ref="P377:T377"/>
    <mergeCell ref="P619:T619"/>
    <mergeCell ref="P233:T233"/>
    <mergeCell ref="P37:T37"/>
    <mergeCell ref="D176:E176"/>
    <mergeCell ref="D347:E347"/>
    <mergeCell ref="D114:E114"/>
    <mergeCell ref="D285:E285"/>
    <mergeCell ref="P448:T448"/>
    <mergeCell ref="D491:E491"/>
    <mergeCell ref="P504:T504"/>
    <mergeCell ref="P562:V562"/>
    <mergeCell ref="D583:E583"/>
    <mergeCell ref="P596:T596"/>
    <mergeCell ref="P602:T602"/>
    <mergeCell ref="D64:E64"/>
    <mergeCell ref="P143:T143"/>
    <mergeCell ref="AC678:AC679"/>
    <mergeCell ref="P172:V172"/>
    <mergeCell ref="P299:T299"/>
    <mergeCell ref="P150:V150"/>
    <mergeCell ref="D138:E138"/>
    <mergeCell ref="A40:Z40"/>
    <mergeCell ref="P393:T393"/>
    <mergeCell ref="D374:E37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P664:V664"/>
    <mergeCell ref="P535:T535"/>
    <mergeCell ref="P316:V316"/>
    <mergeCell ref="D627:E627"/>
    <mergeCell ref="A144:O145"/>
    <mergeCell ref="D299:E299"/>
    <mergeCell ref="D370:E370"/>
    <mergeCell ref="D541:E541"/>
    <mergeCell ref="A592:O593"/>
    <mergeCell ref="P405:V405"/>
    <mergeCell ref="D222:E222"/>
    <mergeCell ref="P476:V476"/>
    <mergeCell ref="H17:H18"/>
    <mergeCell ref="P90:T90"/>
    <mergeCell ref="P532:T532"/>
    <mergeCell ref="A146:Z146"/>
    <mergeCell ref="P559:T559"/>
    <mergeCell ref="P332:T332"/>
    <mergeCell ref="P217:T217"/>
    <mergeCell ref="D636:E636"/>
    <mergeCell ref="P503:T503"/>
    <mergeCell ref="D198:E198"/>
    <mergeCell ref="A207:O208"/>
    <mergeCell ref="D269:E269"/>
    <mergeCell ref="D440:E440"/>
    <mergeCell ref="D465:E465"/>
    <mergeCell ref="A505:O506"/>
    <mergeCell ref="P275:V275"/>
    <mergeCell ref="D489:E489"/>
    <mergeCell ref="A570:O571"/>
    <mergeCell ref="P27:T27"/>
    <mergeCell ref="D75:E75"/>
    <mergeCell ref="P154:T154"/>
    <mergeCell ref="A78:O79"/>
    <mergeCell ref="D206:E206"/>
    <mergeCell ref="P247:V247"/>
    <mergeCell ref="A271:O272"/>
    <mergeCell ref="P390:T390"/>
    <mergeCell ref="D504:E504"/>
    <mergeCell ref="P561:T561"/>
    <mergeCell ref="D298:E298"/>
    <mergeCell ref="D596:E596"/>
    <mergeCell ref="P91:T91"/>
    <mergeCell ref="A158:Z158"/>
    <mergeCell ref="H10:M10"/>
    <mergeCell ref="AA17:AA18"/>
    <mergeCell ref="A439:Z439"/>
    <mergeCell ref="AC17:AC18"/>
    <mergeCell ref="P485:T485"/>
    <mergeCell ref="P108:T108"/>
    <mergeCell ref="P279:T279"/>
    <mergeCell ref="D393:E393"/>
    <mergeCell ref="D418:E418"/>
    <mergeCell ref="A662:Z662"/>
    <mergeCell ref="D654:E654"/>
    <mergeCell ref="P254:T254"/>
    <mergeCell ref="P251:T251"/>
    <mergeCell ref="P616:V616"/>
    <mergeCell ref="P487:T487"/>
    <mergeCell ref="D153:E153"/>
    <mergeCell ref="D420:E420"/>
    <mergeCell ref="D591:E591"/>
    <mergeCell ref="A660:O661"/>
    <mergeCell ref="AB17:AB18"/>
    <mergeCell ref="P271:V271"/>
    <mergeCell ref="P458:V458"/>
    <mergeCell ref="P563:V563"/>
    <mergeCell ref="A277:Z277"/>
    <mergeCell ref="D446:E446"/>
    <mergeCell ref="P237:V237"/>
    <mergeCell ref="D367:E367"/>
    <mergeCell ref="D256:E256"/>
    <mergeCell ref="P269:T269"/>
    <mergeCell ref="A294:O295"/>
    <mergeCell ref="D383:E383"/>
    <mergeCell ref="P462:T462"/>
    <mergeCell ref="V6:W9"/>
    <mergeCell ref="P256:T256"/>
    <mergeCell ref="D199:E199"/>
    <mergeCell ref="P554:T554"/>
    <mergeCell ref="D497:E497"/>
    <mergeCell ref="A348:O349"/>
    <mergeCell ref="A678:A679"/>
    <mergeCell ref="D435:E435"/>
    <mergeCell ref="P274:T274"/>
    <mergeCell ref="C678:C679"/>
    <mergeCell ref="P541:T541"/>
    <mergeCell ref="D217:E217"/>
    <mergeCell ref="D484:E484"/>
    <mergeCell ref="A597:O598"/>
    <mergeCell ref="P84:T84"/>
    <mergeCell ref="P222:T222"/>
    <mergeCell ref="P22:T22"/>
    <mergeCell ref="D65:E65"/>
    <mergeCell ref="P193:T193"/>
    <mergeCell ref="D649:E649"/>
    <mergeCell ref="P618:T618"/>
    <mergeCell ref="A437:O438"/>
    <mergeCell ref="A61:Z61"/>
    <mergeCell ref="P334:V334"/>
    <mergeCell ref="P394:V394"/>
    <mergeCell ref="P257:T257"/>
    <mergeCell ref="P54:V54"/>
    <mergeCell ref="A517:Z517"/>
    <mergeCell ref="P570:V570"/>
    <mergeCell ref="D194:E194"/>
    <mergeCell ref="Z17:Z18"/>
    <mergeCell ref="P620:T620"/>
    <mergeCell ref="H5:M5"/>
    <mergeCell ref="P669:V669"/>
    <mergeCell ref="P329:V329"/>
    <mergeCell ref="A214:Z214"/>
    <mergeCell ref="P567:T567"/>
    <mergeCell ref="A341:Z341"/>
    <mergeCell ref="D6:M6"/>
    <mergeCell ref="A512:Z512"/>
    <mergeCell ref="P630:T630"/>
    <mergeCell ref="P461:T461"/>
    <mergeCell ref="P175:T175"/>
    <mergeCell ref="D602:E602"/>
    <mergeCell ref="D667:E667"/>
    <mergeCell ref="D83:E83"/>
    <mergeCell ref="D143:E143"/>
    <mergeCell ref="A278:Z278"/>
    <mergeCell ref="P631:T631"/>
    <mergeCell ref="P227:T227"/>
    <mergeCell ref="D319:E319"/>
    <mergeCell ref="P398:T398"/>
    <mergeCell ref="P569:T569"/>
    <mergeCell ref="D368:E368"/>
    <mergeCell ref="A515:O516"/>
    <mergeCell ref="P106:T106"/>
    <mergeCell ref="P177:T177"/>
    <mergeCell ref="P33:T33"/>
    <mergeCell ref="P475:T475"/>
    <mergeCell ref="A223:O224"/>
    <mergeCell ref="P93:T93"/>
    <mergeCell ref="P226:T226"/>
    <mergeCell ref="D85:E85"/>
    <mergeCell ref="P164:T164"/>
    <mergeCell ref="R678:R679"/>
    <mergeCell ref="P171:V171"/>
    <mergeCell ref="T678:T679"/>
    <mergeCell ref="L678:L679"/>
    <mergeCell ref="D159:E159"/>
    <mergeCell ref="A403:Z403"/>
    <mergeCell ref="A289:O290"/>
    <mergeCell ref="A530:Z530"/>
    <mergeCell ref="P42:V42"/>
    <mergeCell ref="A169:Z169"/>
    <mergeCell ref="A225:Z225"/>
    <mergeCell ref="P471:V471"/>
    <mergeCell ref="A296:Z296"/>
    <mergeCell ref="P551:T551"/>
    <mergeCell ref="D288:E288"/>
    <mergeCell ref="P130:T130"/>
    <mergeCell ref="P673:V673"/>
    <mergeCell ref="P488:T488"/>
    <mergeCell ref="A507:Z507"/>
    <mergeCell ref="D154:E154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P309:T309"/>
    <mergeCell ref="P505:V505"/>
    <mergeCell ref="D178:E178"/>
    <mergeCell ref="P51:T51"/>
    <mergeCell ref="P582:T582"/>
    <mergeCell ref="A9:C9"/>
    <mergeCell ref="P125:T125"/>
    <mergeCell ref="P557:T557"/>
    <mergeCell ref="A71:O72"/>
    <mergeCell ref="P112:T112"/>
    <mergeCell ref="Q678:Q679"/>
    <mergeCell ref="P646:T646"/>
    <mergeCell ref="P571:V571"/>
    <mergeCell ref="P323:T323"/>
    <mergeCell ref="A414:Z414"/>
    <mergeCell ref="D231:E231"/>
    <mergeCell ref="P660:V660"/>
    <mergeCell ref="P39:V39"/>
    <mergeCell ref="D358:E358"/>
    <mergeCell ref="P537:V537"/>
    <mergeCell ref="A389:Z389"/>
    <mergeCell ref="A327:Z327"/>
    <mergeCell ref="A460:Z460"/>
    <mergeCell ref="P648:T648"/>
    <mergeCell ref="P103:V103"/>
    <mergeCell ref="Q13:R13"/>
    <mergeCell ref="P97:V97"/>
    <mergeCell ref="P134:V134"/>
    <mergeCell ref="P339:V339"/>
    <mergeCell ref="P401:V401"/>
    <mergeCell ref="P139:T139"/>
    <mergeCell ref="P176:T176"/>
    <mergeCell ref="P560:T560"/>
    <mergeCell ref="P114:T114"/>
    <mergeCell ref="G17:G18"/>
    <mergeCell ref="P399:T399"/>
    <mergeCell ref="P178:T178"/>
    <mergeCell ref="A102:O103"/>
    <mergeCell ref="D481:E481"/>
    <mergeCell ref="D86:E86"/>
    <mergeCell ref="D257:E257"/>
    <mergeCell ref="P270:T270"/>
    <mergeCell ref="D384:E384"/>
    <mergeCell ref="A400:O401"/>
    <mergeCell ref="P463:T463"/>
    <mergeCell ref="A387:O388"/>
    <mergeCell ref="P547:T547"/>
    <mergeCell ref="D449:E449"/>
    <mergeCell ref="P577:T577"/>
    <mergeCell ref="P49:T49"/>
    <mergeCell ref="P428:V428"/>
    <mergeCell ref="D550:E550"/>
    <mergeCell ref="P174:T174"/>
    <mergeCell ref="D534:E534"/>
    <mergeCell ref="D227:E227"/>
    <mergeCell ref="P184:V184"/>
    <mergeCell ref="P526:T526"/>
    <mergeCell ref="A402:Z402"/>
    <mergeCell ref="P479:T479"/>
    <mergeCell ref="D565:E565"/>
    <mergeCell ref="P650:V650"/>
    <mergeCell ref="M17:M18"/>
    <mergeCell ref="O17:O18"/>
    <mergeCell ref="P336:T336"/>
    <mergeCell ref="P258:V258"/>
    <mergeCell ref="A453:O454"/>
    <mergeCell ref="P357:T357"/>
    <mergeCell ref="D29:E29"/>
    <mergeCell ref="P592:V592"/>
    <mergeCell ref="D216:E216"/>
    <mergeCell ref="D265:E265"/>
    <mergeCell ref="A134:O135"/>
    <mergeCell ref="A20:Z20"/>
    <mergeCell ref="P536:T536"/>
    <mergeCell ref="P371:V371"/>
    <mergeCell ref="D252:E252"/>
    <mergeCell ref="A318:Z318"/>
    <mergeCell ref="D452:E452"/>
    <mergeCell ref="P123:T123"/>
    <mergeCell ref="P241:T241"/>
    <mergeCell ref="P41:T41"/>
    <mergeCell ref="D84:E84"/>
    <mergeCell ref="D22:E22"/>
    <mergeCell ref="D155:E155"/>
    <mergeCell ref="P483:T483"/>
    <mergeCell ref="A333:O334"/>
    <mergeCell ref="A455:Z455"/>
    <mergeCell ref="A599:Z599"/>
    <mergeCell ref="D447:E447"/>
    <mergeCell ref="A127:O128"/>
    <mergeCell ref="D385:E385"/>
    <mergeCell ref="A320:O321"/>
    <mergeCell ref="Z678:Z679"/>
    <mergeCell ref="P223:V223"/>
    <mergeCell ref="A248:Z248"/>
    <mergeCell ref="A104:Z104"/>
    <mergeCell ref="P430:T430"/>
    <mergeCell ref="A297:Z297"/>
    <mergeCell ref="AB678:AB679"/>
    <mergeCell ref="P417:T417"/>
    <mergeCell ref="D531:E531"/>
    <mergeCell ref="AE677:AF677"/>
    <mergeCell ref="P196:T196"/>
    <mergeCell ref="D177:E177"/>
    <mergeCell ref="D33:E33"/>
    <mergeCell ref="P183:T183"/>
    <mergeCell ref="D226:E226"/>
    <mergeCell ref="D164:E164"/>
    <mergeCell ref="P352:V352"/>
    <mergeCell ref="P523:V523"/>
    <mergeCell ref="D462:E462"/>
    <mergeCell ref="D579:E579"/>
    <mergeCell ref="P62:T62"/>
    <mergeCell ref="P643:V643"/>
    <mergeCell ref="D655:E655"/>
    <mergeCell ref="D310:E310"/>
    <mergeCell ref="D503:E503"/>
    <mergeCell ref="D628:E628"/>
    <mergeCell ref="A668:O669"/>
    <mergeCell ref="D323:E323"/>
    <mergeCell ref="D279:E279"/>
    <mergeCell ref="D450:E450"/>
    <mergeCell ref="D521:E521"/>
    <mergeCell ref="P578:T578"/>
    <mergeCell ref="P2:W3"/>
    <mergeCell ref="P133:T133"/>
    <mergeCell ref="D560:E560"/>
    <mergeCell ref="D589:E589"/>
    <mergeCell ref="P298:T298"/>
    <mergeCell ref="P198:T198"/>
    <mergeCell ref="D241:E241"/>
    <mergeCell ref="P347:T347"/>
    <mergeCell ref="P369:T369"/>
    <mergeCell ref="P418:T418"/>
    <mergeCell ref="D508:E508"/>
    <mergeCell ref="D228:E228"/>
    <mergeCell ref="P583:T583"/>
    <mergeCell ref="A371:O372"/>
    <mergeCell ref="P654:T654"/>
    <mergeCell ref="A542:O543"/>
    <mergeCell ref="P312:V312"/>
    <mergeCell ref="D404:E404"/>
    <mergeCell ref="D526:E526"/>
    <mergeCell ref="D10:E10"/>
    <mergeCell ref="A23:O24"/>
    <mergeCell ref="P64:T64"/>
    <mergeCell ref="F10:G10"/>
    <mergeCell ref="P362:T362"/>
    <mergeCell ref="D305:E305"/>
    <mergeCell ref="D243:E243"/>
    <mergeCell ref="D99:E99"/>
    <mergeCell ref="D270:E270"/>
    <mergeCell ref="P78:V78"/>
    <mergeCell ref="D397:E397"/>
    <mergeCell ref="P420:T420"/>
    <mergeCell ref="A615:O616"/>
    <mergeCell ref="AD17:AF18"/>
    <mergeCell ref="P167:V167"/>
    <mergeCell ref="D101:E101"/>
    <mergeCell ref="D76:E76"/>
    <mergeCell ref="F5:G5"/>
    <mergeCell ref="P365:V365"/>
    <mergeCell ref="A352:O353"/>
    <mergeCell ref="P144:V144"/>
    <mergeCell ref="P411:V411"/>
    <mergeCell ref="A25:Z25"/>
    <mergeCell ref="P442:V442"/>
    <mergeCell ref="P467:V467"/>
    <mergeCell ref="P67:T67"/>
    <mergeCell ref="D430:E430"/>
    <mergeCell ref="P119:V119"/>
    <mergeCell ref="P509:T509"/>
    <mergeCell ref="D626:E626"/>
    <mergeCell ref="D175:E175"/>
    <mergeCell ref="P82:T82"/>
    <mergeCell ref="D221:E221"/>
    <mergeCell ref="V11:W11"/>
    <mergeCell ref="P253:T253"/>
    <mergeCell ref="D392:E392"/>
    <mergeCell ref="D457:E457"/>
    <mergeCell ref="P57:T57"/>
    <mergeCell ref="P367:T367"/>
    <mergeCell ref="D165:E165"/>
    <mergeCell ref="D475:E475"/>
    <mergeCell ref="P486:T486"/>
    <mergeCell ref="P75:T75"/>
    <mergeCell ref="P342:T342"/>
    <mergeCell ref="P406:V406"/>
    <mergeCell ref="A539:Z539"/>
    <mergeCell ref="P432:V432"/>
    <mergeCell ref="P262:T262"/>
    <mergeCell ref="P353:V353"/>
    <mergeCell ref="P524:V524"/>
    <mergeCell ref="D547:E547"/>
    <mergeCell ref="D170:E170"/>
    <mergeCell ref="D639:E639"/>
    <mergeCell ref="D577:E577"/>
    <mergeCell ref="D336:E336"/>
    <mergeCell ref="D578:E578"/>
    <mergeCell ref="A643:O644"/>
    <mergeCell ref="A329:O330"/>
    <mergeCell ref="A500:O501"/>
    <mergeCell ref="D614:E614"/>
    <mergeCell ref="D552:E552"/>
    <mergeCell ref="D95:E95"/>
    <mergeCell ref="D620:E620"/>
    <mergeCell ref="P639:T639"/>
    <mergeCell ref="A166:O167"/>
    <mergeCell ref="P107:T107"/>
    <mergeCell ref="P101:T101"/>
    <mergeCell ref="P576:T576"/>
    <mergeCell ref="D215:E215"/>
    <mergeCell ref="D386:E386"/>
    <mergeCell ref="P465:T465"/>
    <mergeCell ref="D557:E557"/>
    <mergeCell ref="A364:O365"/>
    <mergeCell ref="P636:T636"/>
    <mergeCell ref="P641:T641"/>
    <mergeCell ref="P575:T575"/>
    <mergeCell ref="D618:E618"/>
    <mergeCell ref="Q5:R5"/>
    <mergeCell ref="F17:F18"/>
    <mergeCell ref="A58:O59"/>
    <mergeCell ref="P199:T199"/>
    <mergeCell ref="D242:E242"/>
    <mergeCell ref="P290:V290"/>
    <mergeCell ref="P568:T568"/>
    <mergeCell ref="AA678:AA679"/>
    <mergeCell ref="P370:T370"/>
    <mergeCell ref="D107:E107"/>
    <mergeCell ref="P655:T655"/>
    <mergeCell ref="S678:S679"/>
    <mergeCell ref="P435:T435"/>
    <mergeCell ref="P497:T497"/>
    <mergeCell ref="D234:E234"/>
    <mergeCell ref="P288:T288"/>
    <mergeCell ref="A478:Z478"/>
    <mergeCell ref="P484:T484"/>
    <mergeCell ref="P65:T65"/>
    <mergeCell ref="D576:E576"/>
    <mergeCell ref="P70:T70"/>
    <mergeCell ref="P263:T263"/>
    <mergeCell ref="A624:Z624"/>
    <mergeCell ref="D244:E244"/>
    <mergeCell ref="D641:E641"/>
    <mergeCell ref="P228:T228"/>
    <mergeCell ref="P499:T499"/>
    <mergeCell ref="D342:E342"/>
    <mergeCell ref="P293:T293"/>
    <mergeCell ref="A149:O150"/>
    <mergeCell ref="P642:T642"/>
    <mergeCell ref="P421:T421"/>
    <mergeCell ref="Q6:R6"/>
    <mergeCell ref="P200:T200"/>
    <mergeCell ref="P243:T243"/>
    <mergeCell ref="P436:T436"/>
    <mergeCell ref="A118:O119"/>
    <mergeCell ref="P208:V208"/>
    <mergeCell ref="A204:Z204"/>
    <mergeCell ref="D196:E196"/>
    <mergeCell ref="P615:V615"/>
    <mergeCell ref="D580:E580"/>
    <mergeCell ref="P667:T667"/>
    <mergeCell ref="P23:V23"/>
    <mergeCell ref="P145:V145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P501:V501"/>
    <mergeCell ref="Y678:Y679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D268:E268"/>
    <mergeCell ref="D566:E566"/>
    <mergeCell ref="P449:T449"/>
    <mergeCell ref="A10:C10"/>
    <mergeCell ref="P126:T126"/>
    <mergeCell ref="D553:E553"/>
    <mergeCell ref="P672:V672"/>
    <mergeCell ref="A413:Z413"/>
    <mergeCell ref="P218:T218"/>
    <mergeCell ref="P311:V311"/>
    <mergeCell ref="A136:Z136"/>
    <mergeCell ref="A21:Z21"/>
    <mergeCell ref="A192:Z192"/>
    <mergeCell ref="P438:V438"/>
    <mergeCell ref="E678:E679"/>
    <mergeCell ref="P674:V674"/>
    <mergeCell ref="A415:Z415"/>
    <mergeCell ref="P661:V661"/>
    <mergeCell ref="N17:N18"/>
    <mergeCell ref="A129:Z129"/>
    <mergeCell ref="D610:E610"/>
    <mergeCell ref="P527:V527"/>
    <mergeCell ref="A181:Z181"/>
    <mergeCell ref="P363:T363"/>
    <mergeCell ref="P534:T534"/>
    <mergeCell ref="D17:E18"/>
    <mergeCell ref="P598:V598"/>
    <mergeCell ref="A664:O665"/>
    <mergeCell ref="D642:E642"/>
    <mergeCell ref="X17:X18"/>
    <mergeCell ref="D123:E123"/>
    <mergeCell ref="P307:T307"/>
    <mergeCell ref="D421:E421"/>
    <mergeCell ref="D50:E50"/>
    <mergeCell ref="D408:E408"/>
    <mergeCell ref="P387:V387"/>
    <mergeCell ref="D266:E266"/>
    <mergeCell ref="D49:E49"/>
    <mergeCell ref="A411:O412"/>
    <mergeCell ref="P656:V656"/>
    <mergeCell ref="P408:T408"/>
    <mergeCell ref="P579:T579"/>
    <mergeCell ref="D218:E218"/>
    <mergeCell ref="A258:O259"/>
    <mergeCell ref="P53:V53"/>
    <mergeCell ref="A249:Z249"/>
    <mergeCell ref="P289:V289"/>
    <mergeCell ref="A314:Z314"/>
    <mergeCell ref="P593:V593"/>
    <mergeCell ref="P587:V587"/>
    <mergeCell ref="A605:Z6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2025-01-06T08:45:43Z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