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328601-9A85-4D08-B1D8-5AB040E377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BP153" i="1" s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Y334" i="1" l="1"/>
  <c r="Y333" i="1"/>
  <c r="BP332" i="1"/>
  <c r="BN332" i="1"/>
  <c r="BP362" i="1"/>
  <c r="BN362" i="1"/>
  <c r="Z362" i="1"/>
  <c r="BP399" i="1"/>
  <c r="BN399" i="1"/>
  <c r="Z399" i="1"/>
  <c r="BP431" i="1"/>
  <c r="BN431" i="1"/>
  <c r="Z431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22" i="1"/>
  <c r="Z23" i="1" s="1"/>
  <c r="BN22" i="1"/>
  <c r="BP22" i="1"/>
  <c r="Z26" i="1"/>
  <c r="BN26" i="1"/>
  <c r="Y34" i="1"/>
  <c r="Z33" i="1"/>
  <c r="BN33" i="1"/>
  <c r="Z57" i="1"/>
  <c r="BN57" i="1"/>
  <c r="Z68" i="1"/>
  <c r="BN68" i="1"/>
  <c r="Z82" i="1"/>
  <c r="BN82" i="1"/>
  <c r="Z92" i="1"/>
  <c r="BN92" i="1"/>
  <c r="Z113" i="1"/>
  <c r="BN113" i="1"/>
  <c r="Z125" i="1"/>
  <c r="BN125" i="1"/>
  <c r="Z139" i="1"/>
  <c r="BN139" i="1"/>
  <c r="Z165" i="1"/>
  <c r="BN165" i="1"/>
  <c r="Y180" i="1"/>
  <c r="Z182" i="1"/>
  <c r="BN182" i="1"/>
  <c r="Y185" i="1"/>
  <c r="I680" i="1"/>
  <c r="Y201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P336" i="1"/>
  <c r="BN336" i="1"/>
  <c r="Z336" i="1"/>
  <c r="BP376" i="1"/>
  <c r="BN376" i="1"/>
  <c r="Z376" i="1"/>
  <c r="BP418" i="1"/>
  <c r="BN418" i="1"/>
  <c r="Z418" i="1"/>
  <c r="BN440" i="1"/>
  <c r="Z440" i="1"/>
  <c r="Z441" i="1" s="1"/>
  <c r="BP447" i="1"/>
  <c r="BN447" i="1"/>
  <c r="Z447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538" i="1"/>
  <c r="BP268" i="1"/>
  <c r="BN268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Y380" i="1"/>
  <c r="BP374" i="1"/>
  <c r="BN374" i="1"/>
  <c r="Z374" i="1"/>
  <c r="Y395" i="1"/>
  <c r="BP390" i="1"/>
  <c r="BN390" i="1"/>
  <c r="Z390" i="1"/>
  <c r="Y401" i="1"/>
  <c r="BP397" i="1"/>
  <c r="BN397" i="1"/>
  <c r="Z397" i="1"/>
  <c r="BP416" i="1"/>
  <c r="BN416" i="1"/>
  <c r="Z416" i="1"/>
  <c r="BP424" i="1"/>
  <c r="BN424" i="1"/>
  <c r="Z424" i="1"/>
  <c r="BP425" i="1"/>
  <c r="BN425" i="1"/>
  <c r="Z425" i="1"/>
  <c r="X674" i="1"/>
  <c r="X670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0" i="1"/>
  <c r="BN70" i="1"/>
  <c r="Y78" i="1"/>
  <c r="Z76" i="1"/>
  <c r="BN76" i="1"/>
  <c r="Y87" i="1"/>
  <c r="Z84" i="1"/>
  <c r="BN84" i="1"/>
  <c r="Z90" i="1"/>
  <c r="BN90" i="1"/>
  <c r="BP90" i="1"/>
  <c r="Y97" i="1"/>
  <c r="Z94" i="1"/>
  <c r="BN94" i="1"/>
  <c r="Y103" i="1"/>
  <c r="Z107" i="1"/>
  <c r="BN107" i="1"/>
  <c r="Y119" i="1"/>
  <c r="Z115" i="1"/>
  <c r="BN115" i="1"/>
  <c r="Z123" i="1"/>
  <c r="BN123" i="1"/>
  <c r="Z131" i="1"/>
  <c r="BN131" i="1"/>
  <c r="Z137" i="1"/>
  <c r="BN137" i="1"/>
  <c r="BP137" i="1"/>
  <c r="Y144" i="1"/>
  <c r="Z141" i="1"/>
  <c r="BN141" i="1"/>
  <c r="Z147" i="1"/>
  <c r="BN147" i="1"/>
  <c r="BP147" i="1"/>
  <c r="Y150" i="1"/>
  <c r="Z153" i="1"/>
  <c r="BN153" i="1"/>
  <c r="Y156" i="1"/>
  <c r="Z159" i="1"/>
  <c r="BN159" i="1"/>
  <c r="BP159" i="1"/>
  <c r="Y162" i="1"/>
  <c r="Z170" i="1"/>
  <c r="Z171" i="1" s="1"/>
  <c r="BN170" i="1"/>
  <c r="BP170" i="1"/>
  <c r="Z174" i="1"/>
  <c r="BN174" i="1"/>
  <c r="BP174" i="1"/>
  <c r="Y179" i="1"/>
  <c r="Z178" i="1"/>
  <c r="BN178" i="1"/>
  <c r="Y184" i="1"/>
  <c r="Z194" i="1"/>
  <c r="BN194" i="1"/>
  <c r="Z198" i="1"/>
  <c r="BN198" i="1"/>
  <c r="Z205" i="1"/>
  <c r="BN205" i="1"/>
  <c r="Y208" i="1"/>
  <c r="Z215" i="1"/>
  <c r="BN215" i="1"/>
  <c r="BP215" i="1"/>
  <c r="Y224" i="1"/>
  <c r="Z219" i="1"/>
  <c r="BN219" i="1"/>
  <c r="Z227" i="1"/>
  <c r="BN227" i="1"/>
  <c r="Z231" i="1"/>
  <c r="BN231" i="1"/>
  <c r="Z235" i="1"/>
  <c r="BN235" i="1"/>
  <c r="Y247" i="1"/>
  <c r="Z244" i="1"/>
  <c r="BN244" i="1"/>
  <c r="K680" i="1"/>
  <c r="Z253" i="1"/>
  <c r="BN253" i="1"/>
  <c r="Z257" i="1"/>
  <c r="BN257" i="1"/>
  <c r="Z264" i="1"/>
  <c r="BN264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1" i="1"/>
  <c r="BN391" i="1"/>
  <c r="Z391" i="1"/>
  <c r="Y405" i="1"/>
  <c r="BP404" i="1"/>
  <c r="BN404" i="1"/>
  <c r="Z404" i="1"/>
  <c r="Z405" i="1" s="1"/>
  <c r="Y412" i="1"/>
  <c r="BP408" i="1"/>
  <c r="BN408" i="1"/>
  <c r="Z408" i="1"/>
  <c r="BP420" i="1"/>
  <c r="BN420" i="1"/>
  <c r="Z420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Y302" i="1"/>
  <c r="S680" i="1"/>
  <c r="Y338" i="1"/>
  <c r="Y381" i="1"/>
  <c r="Y388" i="1"/>
  <c r="Y394" i="1"/>
  <c r="Y400" i="1"/>
  <c r="Y411" i="1"/>
  <c r="Y428" i="1"/>
  <c r="Y442" i="1"/>
  <c r="Y441" i="1"/>
  <c r="BP440" i="1"/>
  <c r="BP445" i="1"/>
  <c r="BN445" i="1"/>
  <c r="Z44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454" i="1"/>
  <c r="Y466" i="1"/>
  <c r="Y505" i="1"/>
  <c r="H9" i="1"/>
  <c r="A10" i="1"/>
  <c r="B680" i="1"/>
  <c r="X671" i="1"/>
  <c r="X672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BP369" i="1"/>
  <c r="BN369" i="1"/>
  <c r="Z369" i="1"/>
  <c r="F9" i="1"/>
  <c r="J9" i="1"/>
  <c r="Y110" i="1"/>
  <c r="Y128" i="1"/>
  <c r="Y191" i="1"/>
  <c r="Y258" i="1"/>
  <c r="Z271" i="1"/>
  <c r="Y271" i="1"/>
  <c r="BP280" i="1"/>
  <c r="BN280" i="1"/>
  <c r="Z280" i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1" i="1"/>
  <c r="Y372" i="1"/>
  <c r="BP367" i="1"/>
  <c r="BN367" i="1"/>
  <c r="Z367" i="1"/>
  <c r="Z371" i="1" s="1"/>
  <c r="M680" i="1"/>
  <c r="Y289" i="1"/>
  <c r="Y317" i="1"/>
  <c r="Y330" i="1"/>
  <c r="U680" i="1"/>
  <c r="Y364" i="1"/>
  <c r="Z375" i="1"/>
  <c r="BN375" i="1"/>
  <c r="BP375" i="1"/>
  <c r="Z377" i="1"/>
  <c r="BN377" i="1"/>
  <c r="Z379" i="1"/>
  <c r="BN379" i="1"/>
  <c r="Z383" i="1"/>
  <c r="BN383" i="1"/>
  <c r="BP383" i="1"/>
  <c r="Z385" i="1"/>
  <c r="BN385" i="1"/>
  <c r="Z386" i="1"/>
  <c r="BN386" i="1"/>
  <c r="Y387" i="1"/>
  <c r="Z392" i="1"/>
  <c r="Z394" i="1" s="1"/>
  <c r="BN392" i="1"/>
  <c r="BP392" i="1"/>
  <c r="Z398" i="1"/>
  <c r="BN398" i="1"/>
  <c r="BP398" i="1"/>
  <c r="V680" i="1"/>
  <c r="Y406" i="1"/>
  <c r="Z409" i="1"/>
  <c r="Z411" i="1" s="1"/>
  <c r="BN409" i="1"/>
  <c r="BP409" i="1"/>
  <c r="W680" i="1"/>
  <c r="Y427" i="1"/>
  <c r="Z417" i="1"/>
  <c r="BN417" i="1"/>
  <c r="BP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26" i="1"/>
  <c r="BN426" i="1"/>
  <c r="Z426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43" i="1" l="1"/>
  <c r="Z400" i="1"/>
  <c r="Z622" i="1"/>
  <c r="Z500" i="1"/>
  <c r="Z289" i="1"/>
  <c r="Y672" i="1"/>
  <c r="Y673" i="1" s="1"/>
  <c r="Z453" i="1"/>
  <c r="Z510" i="1"/>
  <c r="Z427" i="1"/>
  <c r="Z380" i="1"/>
  <c r="Y671" i="1"/>
  <c r="Y674" i="1"/>
  <c r="Z364" i="1"/>
  <c r="Z179" i="1"/>
  <c r="Z144" i="1"/>
  <c r="Z78" i="1"/>
  <c r="Z71" i="1"/>
  <c r="Z656" i="1"/>
  <c r="Z586" i="1"/>
  <c r="Z466" i="1"/>
  <c r="Z562" i="1"/>
  <c r="Z437" i="1"/>
  <c r="Z650" i="1"/>
  <c r="Z632" i="1"/>
  <c r="Z615" i="1"/>
  <c r="Z592" i="1"/>
  <c r="Z570" i="1"/>
  <c r="Z387" i="1"/>
  <c r="Z311" i="1"/>
  <c r="Z258" i="1"/>
  <c r="Z246" i="1"/>
  <c r="Z237" i="1"/>
  <c r="Z201" i="1"/>
  <c r="Z134" i="1"/>
  <c r="Z127" i="1"/>
  <c r="Z118" i="1"/>
  <c r="Z109" i="1"/>
  <c r="Z102" i="1"/>
  <c r="Y670" i="1"/>
  <c r="X673" i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<sst xmlns="http://schemas.openxmlformats.org/spreadsheetml/2006/main" count="3192" uniqueCount="1101">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</sst>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45666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0.45833333333333331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750</v>
      </c>
      <c r="Y417" s="788">
        <f t="shared" si="87"/>
        <v>750</v>
      </c>
      <c r="Z417" s="36">
        <f>IFERROR(IF(Y417=0,"",ROUNDUP(Y417/H417,0)*0.02175),"")</f>
        <v>1.0874999999999999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774</v>
      </c>
      <c r="BN417" s="64">
        <f t="shared" si="89"/>
        <v>774</v>
      </c>
      <c r="BO417" s="64">
        <f t="shared" si="90"/>
        <v>1.0416666666666665</v>
      </c>
      <c r="BP417" s="64">
        <f t="shared" si="91"/>
        <v>1.0416666666666665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3000</v>
      </c>
      <c r="Y419" s="788">
        <f t="shared" si="87"/>
        <v>3000</v>
      </c>
      <c r="Z419" s="36">
        <f>IFERROR(IF(Y419=0,"",ROUNDUP(Y419/H419,0)*0.02175),"")</f>
        <v>4.3499999999999996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3096</v>
      </c>
      <c r="BN419" s="64">
        <f t="shared" si="89"/>
        <v>3096</v>
      </c>
      <c r="BO419" s="64">
        <f t="shared" si="90"/>
        <v>4.1666666666666661</v>
      </c>
      <c r="BP419" s="64">
        <f t="shared" si="91"/>
        <v>4.1666666666666661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250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250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5.4375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3750</v>
      </c>
      <c r="Y428" s="789">
        <f>IFERROR(SUM(Y416:Y426),"0")</f>
        <v>3750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idden="1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hidden="1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3750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3750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3870</v>
      </c>
      <c r="Y671" s="789">
        <f>IFERROR(SUM(BN22:BN667),"0")</f>
        <v>3870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6</v>
      </c>
      <c r="Y672" s="38">
        <f>ROUNDUP(SUM(BP22:BP667),0)</f>
        <v>6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4020</v>
      </c>
      <c r="Y673" s="789">
        <f>GrossWeightTotalR+PalletQtyTotalR*25</f>
        <v>4020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250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250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5.4375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3750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50,00"/>
        <filter val="3 000,00"/>
        <filter val="3 750,00"/>
        <filter val="3 870,00"/>
        <filter val="4 020,00"/>
        <filter val="6"/>
        <filter val="750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2025-01-07T09:02:45Z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