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2,24 ПОКОМ КИ филиалы\"/>
    </mc:Choice>
  </mc:AlternateContent>
  <xr:revisionPtr revIDLastSave="0" documentId="13_ncr:1_{1EDEA38E-3DD8-4253-977A-D77F05B0A1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6" i="1" l="1"/>
  <c r="R95" i="1"/>
  <c r="R94" i="1"/>
  <c r="R91" i="1"/>
  <c r="R89" i="1"/>
  <c r="R87" i="1"/>
  <c r="R86" i="1"/>
  <c r="AH86" i="1" s="1"/>
  <c r="R85" i="1"/>
  <c r="AH84" i="1"/>
  <c r="R82" i="1"/>
  <c r="AH82" i="1" s="1"/>
  <c r="R79" i="1"/>
  <c r="R74" i="1"/>
  <c r="R73" i="1"/>
  <c r="R72" i="1"/>
  <c r="R71" i="1"/>
  <c r="R65" i="1"/>
  <c r="R63" i="1"/>
  <c r="R57" i="1"/>
  <c r="R56" i="1"/>
  <c r="AH56" i="1" s="1"/>
  <c r="R53" i="1"/>
  <c r="R49" i="1"/>
  <c r="R48" i="1"/>
  <c r="R45" i="1"/>
  <c r="R44" i="1"/>
  <c r="R43" i="1"/>
  <c r="R42" i="1"/>
  <c r="R38" i="1"/>
  <c r="AH38" i="1" s="1"/>
  <c r="R34" i="1"/>
  <c r="AH34" i="1" s="1"/>
  <c r="R33" i="1"/>
  <c r="R32" i="1"/>
  <c r="AH32" i="1" s="1"/>
  <c r="R31" i="1"/>
  <c r="R24" i="1"/>
  <c r="R23" i="1"/>
  <c r="R21" i="1"/>
  <c r="R19" i="1"/>
  <c r="R18" i="1"/>
  <c r="R17" i="1"/>
  <c r="R15" i="1"/>
  <c r="R14" i="1"/>
  <c r="R13" i="1"/>
  <c r="R12" i="1"/>
  <c r="R11" i="1"/>
  <c r="R9" i="1"/>
  <c r="R8" i="1"/>
  <c r="R7" i="1"/>
  <c r="R6" i="1"/>
  <c r="AH25" i="1"/>
  <c r="AH26" i="1"/>
  <c r="AH29" i="1"/>
  <c r="AH31" i="1"/>
  <c r="AH33" i="1"/>
  <c r="AH40" i="1"/>
  <c r="AH42" i="1"/>
  <c r="AH43" i="1"/>
  <c r="AH44" i="1"/>
  <c r="AH45" i="1"/>
  <c r="AH48" i="1"/>
  <c r="AH49" i="1"/>
  <c r="AH53" i="1"/>
  <c r="AH55" i="1"/>
  <c r="AH57" i="1"/>
  <c r="AH61" i="1"/>
  <c r="AH64" i="1"/>
  <c r="AH65" i="1"/>
  <c r="AH66" i="1"/>
  <c r="AH67" i="1"/>
  <c r="AH68" i="1"/>
  <c r="AH69" i="1"/>
  <c r="AH70" i="1"/>
  <c r="AH72" i="1"/>
  <c r="AH74" i="1"/>
  <c r="AH75" i="1"/>
  <c r="AH77" i="1"/>
  <c r="AH78" i="1"/>
  <c r="AH79" i="1"/>
  <c r="AH81" i="1"/>
  <c r="AH87" i="1"/>
  <c r="AH88" i="1"/>
  <c r="AH89" i="1"/>
  <c r="AH91" i="1"/>
  <c r="AH95" i="1"/>
  <c r="AH7" i="1"/>
  <c r="AH9" i="1"/>
  <c r="AH11" i="1"/>
  <c r="AH13" i="1"/>
  <c r="AH15" i="1"/>
  <c r="AH16" i="1"/>
  <c r="AH17" i="1"/>
  <c r="AH18" i="1"/>
  <c r="AH19" i="1"/>
  <c r="AH21" i="1"/>
  <c r="AH23" i="1"/>
  <c r="AH24" i="1"/>
  <c r="AH94" i="1" l="1"/>
  <c r="AH96" i="1"/>
  <c r="AH6" i="1"/>
  <c r="AH8" i="1"/>
  <c r="AH12" i="1"/>
  <c r="AH14" i="1"/>
  <c r="AH63" i="1"/>
  <c r="AH71" i="1"/>
  <c r="AH73" i="1"/>
  <c r="AH85" i="1"/>
  <c r="O5" i="1"/>
  <c r="AJ7" i="1" l="1"/>
  <c r="AJ8" i="1"/>
  <c r="AJ9" i="1"/>
  <c r="AJ10" i="1"/>
  <c r="Q10" i="1" s="1"/>
  <c r="R10" i="1" s="1"/>
  <c r="AJ11" i="1"/>
  <c r="AJ12" i="1"/>
  <c r="AJ13" i="1"/>
  <c r="AJ14" i="1"/>
  <c r="AJ15" i="1"/>
  <c r="AJ16" i="1"/>
  <c r="AJ17" i="1"/>
  <c r="AJ18" i="1"/>
  <c r="AJ19" i="1"/>
  <c r="AJ20" i="1"/>
  <c r="Q20" i="1" s="1"/>
  <c r="R20" i="1" s="1"/>
  <c r="AJ21" i="1"/>
  <c r="AJ22" i="1"/>
  <c r="Q22" i="1" s="1"/>
  <c r="R22" i="1" s="1"/>
  <c r="AJ23" i="1"/>
  <c r="AJ24" i="1"/>
  <c r="AJ25" i="1"/>
  <c r="AJ26" i="1"/>
  <c r="AJ27" i="1"/>
  <c r="Q27" i="1" s="1"/>
  <c r="R27" i="1" s="1"/>
  <c r="AJ28" i="1"/>
  <c r="Q28" i="1" s="1"/>
  <c r="R28" i="1" s="1"/>
  <c r="AJ29" i="1"/>
  <c r="AJ30" i="1"/>
  <c r="Q30" i="1" s="1"/>
  <c r="R30" i="1" s="1"/>
  <c r="AJ31" i="1"/>
  <c r="AJ32" i="1"/>
  <c r="AJ33" i="1"/>
  <c r="AJ34" i="1"/>
  <c r="AJ35" i="1"/>
  <c r="Q35" i="1" s="1"/>
  <c r="R35" i="1" s="1"/>
  <c r="AJ36" i="1"/>
  <c r="Q36" i="1" s="1"/>
  <c r="R36" i="1" s="1"/>
  <c r="AJ37" i="1"/>
  <c r="Q37" i="1" s="1"/>
  <c r="R37" i="1" s="1"/>
  <c r="AJ38" i="1"/>
  <c r="AJ39" i="1"/>
  <c r="Q39" i="1" s="1"/>
  <c r="R39" i="1" s="1"/>
  <c r="AJ40" i="1"/>
  <c r="AJ41" i="1"/>
  <c r="Q41" i="1" s="1"/>
  <c r="R41" i="1" s="1"/>
  <c r="AJ42" i="1"/>
  <c r="AJ43" i="1"/>
  <c r="AJ44" i="1"/>
  <c r="AJ45" i="1"/>
  <c r="AJ46" i="1"/>
  <c r="Q46" i="1" s="1"/>
  <c r="R46" i="1" s="1"/>
  <c r="AJ47" i="1"/>
  <c r="Q47" i="1" s="1"/>
  <c r="R47" i="1" s="1"/>
  <c r="AJ48" i="1"/>
  <c r="AJ49" i="1"/>
  <c r="AJ50" i="1"/>
  <c r="Q50" i="1" s="1"/>
  <c r="R50" i="1" s="1"/>
  <c r="AJ51" i="1"/>
  <c r="Q51" i="1" s="1"/>
  <c r="R51" i="1" s="1"/>
  <c r="AJ52" i="1"/>
  <c r="Q52" i="1" s="1"/>
  <c r="R52" i="1" s="1"/>
  <c r="AJ53" i="1"/>
  <c r="AJ54" i="1"/>
  <c r="Q54" i="1" s="1"/>
  <c r="R54" i="1" s="1"/>
  <c r="AJ55" i="1"/>
  <c r="AJ56" i="1"/>
  <c r="AJ57" i="1"/>
  <c r="AJ58" i="1"/>
  <c r="Q58" i="1" s="1"/>
  <c r="R58" i="1" s="1"/>
  <c r="AJ59" i="1"/>
  <c r="Q59" i="1" s="1"/>
  <c r="R59" i="1" s="1"/>
  <c r="AJ60" i="1"/>
  <c r="Q60" i="1" s="1"/>
  <c r="R60" i="1" s="1"/>
  <c r="AJ61" i="1"/>
  <c r="AJ62" i="1"/>
  <c r="Q62" i="1" s="1"/>
  <c r="R62" i="1" s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Q76" i="1" s="1"/>
  <c r="R76" i="1" s="1"/>
  <c r="AJ77" i="1"/>
  <c r="AJ78" i="1"/>
  <c r="AJ79" i="1"/>
  <c r="AJ80" i="1"/>
  <c r="Q80" i="1" s="1"/>
  <c r="R80" i="1" s="1"/>
  <c r="AJ81" i="1"/>
  <c r="AJ82" i="1"/>
  <c r="AJ83" i="1"/>
  <c r="Q83" i="1" s="1"/>
  <c r="R83" i="1" s="1"/>
  <c r="AJ84" i="1"/>
  <c r="AJ85" i="1"/>
  <c r="AJ86" i="1"/>
  <c r="AJ87" i="1"/>
  <c r="AJ88" i="1"/>
  <c r="AJ89" i="1"/>
  <c r="AJ90" i="1"/>
  <c r="Q90" i="1" s="1"/>
  <c r="R90" i="1" s="1"/>
  <c r="AJ91" i="1"/>
  <c r="AJ92" i="1"/>
  <c r="Q92" i="1" s="1"/>
  <c r="R92" i="1" s="1"/>
  <c r="AJ93" i="1"/>
  <c r="Q93" i="1" s="1"/>
  <c r="R93" i="1" s="1"/>
  <c r="AJ94" i="1"/>
  <c r="AJ95" i="1"/>
  <c r="AJ96" i="1"/>
  <c r="AJ6" i="1"/>
  <c r="P7" i="1"/>
  <c r="U7" i="1" s="1"/>
  <c r="P8" i="1"/>
  <c r="U8" i="1" s="1"/>
  <c r="P9" i="1"/>
  <c r="U9" i="1" s="1"/>
  <c r="P10" i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P21" i="1"/>
  <c r="U21" i="1" s="1"/>
  <c r="P22" i="1"/>
  <c r="P23" i="1"/>
  <c r="U23" i="1" s="1"/>
  <c r="P24" i="1"/>
  <c r="U24" i="1" s="1"/>
  <c r="P25" i="1"/>
  <c r="P26" i="1"/>
  <c r="P27" i="1"/>
  <c r="P28" i="1"/>
  <c r="P29" i="1"/>
  <c r="P30" i="1"/>
  <c r="P31" i="1"/>
  <c r="U31" i="1" s="1"/>
  <c r="P32" i="1"/>
  <c r="U32" i="1" s="1"/>
  <c r="P33" i="1"/>
  <c r="U33" i="1" s="1"/>
  <c r="P34" i="1"/>
  <c r="U34" i="1" s="1"/>
  <c r="P35" i="1"/>
  <c r="P36" i="1"/>
  <c r="P37" i="1"/>
  <c r="P38" i="1"/>
  <c r="U38" i="1" s="1"/>
  <c r="P39" i="1"/>
  <c r="P40" i="1"/>
  <c r="P41" i="1"/>
  <c r="P42" i="1"/>
  <c r="U42" i="1" s="1"/>
  <c r="P43" i="1"/>
  <c r="U43" i="1" s="1"/>
  <c r="P44" i="1"/>
  <c r="U44" i="1" s="1"/>
  <c r="P45" i="1"/>
  <c r="U45" i="1" s="1"/>
  <c r="P46" i="1"/>
  <c r="P47" i="1"/>
  <c r="P48" i="1"/>
  <c r="U48" i="1" s="1"/>
  <c r="P49" i="1"/>
  <c r="U49" i="1" s="1"/>
  <c r="P50" i="1"/>
  <c r="P51" i="1"/>
  <c r="P52" i="1"/>
  <c r="P53" i="1"/>
  <c r="U53" i="1" s="1"/>
  <c r="P54" i="1"/>
  <c r="P55" i="1"/>
  <c r="P56" i="1"/>
  <c r="U56" i="1" s="1"/>
  <c r="P57" i="1"/>
  <c r="U57" i="1" s="1"/>
  <c r="P58" i="1"/>
  <c r="P59" i="1"/>
  <c r="P60" i="1"/>
  <c r="P61" i="1"/>
  <c r="P62" i="1"/>
  <c r="P63" i="1"/>
  <c r="U63" i="1" s="1"/>
  <c r="P64" i="1"/>
  <c r="P65" i="1"/>
  <c r="U65" i="1" s="1"/>
  <c r="P66" i="1"/>
  <c r="P67" i="1"/>
  <c r="P68" i="1"/>
  <c r="P69" i="1"/>
  <c r="P70" i="1"/>
  <c r="P71" i="1"/>
  <c r="U71" i="1" s="1"/>
  <c r="P72" i="1"/>
  <c r="U72" i="1" s="1"/>
  <c r="P73" i="1"/>
  <c r="U73" i="1" s="1"/>
  <c r="P74" i="1"/>
  <c r="U74" i="1" s="1"/>
  <c r="P75" i="1"/>
  <c r="P76" i="1"/>
  <c r="P77" i="1"/>
  <c r="P78" i="1"/>
  <c r="P79" i="1"/>
  <c r="U79" i="1" s="1"/>
  <c r="P80" i="1"/>
  <c r="P81" i="1"/>
  <c r="U81" i="1" s="1"/>
  <c r="P82" i="1"/>
  <c r="U82" i="1" s="1"/>
  <c r="P83" i="1"/>
  <c r="P84" i="1"/>
  <c r="U84" i="1" s="1"/>
  <c r="P85" i="1"/>
  <c r="U85" i="1" s="1"/>
  <c r="P86" i="1"/>
  <c r="U86" i="1" s="1"/>
  <c r="P87" i="1"/>
  <c r="U87" i="1" s="1"/>
  <c r="P88" i="1"/>
  <c r="P89" i="1"/>
  <c r="U89" i="1" s="1"/>
  <c r="P90" i="1"/>
  <c r="P91" i="1"/>
  <c r="U91" i="1" s="1"/>
  <c r="P92" i="1"/>
  <c r="P93" i="1"/>
  <c r="P94" i="1"/>
  <c r="U94" i="1" s="1"/>
  <c r="P95" i="1"/>
  <c r="U95" i="1" s="1"/>
  <c r="P96" i="1"/>
  <c r="U96" i="1" s="1"/>
  <c r="P6" i="1"/>
  <c r="U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U92" i="1" l="1"/>
  <c r="AH92" i="1"/>
  <c r="U90" i="1"/>
  <c r="AH90" i="1"/>
  <c r="AH80" i="1"/>
  <c r="U80" i="1"/>
  <c r="AH76" i="1"/>
  <c r="U76" i="1"/>
  <c r="U62" i="1"/>
  <c r="AH62" i="1"/>
  <c r="AH60" i="1"/>
  <c r="U60" i="1"/>
  <c r="AH58" i="1"/>
  <c r="U58" i="1"/>
  <c r="U54" i="1"/>
  <c r="AH54" i="1"/>
  <c r="U52" i="1"/>
  <c r="AH52" i="1"/>
  <c r="U50" i="1"/>
  <c r="AH50" i="1"/>
  <c r="U46" i="1"/>
  <c r="AH46" i="1"/>
  <c r="AH36" i="1"/>
  <c r="U36" i="1"/>
  <c r="AH30" i="1"/>
  <c r="AH5" i="1" s="1"/>
  <c r="U30" i="1"/>
  <c r="U28" i="1"/>
  <c r="AH28" i="1"/>
  <c r="U22" i="1"/>
  <c r="AH22" i="1"/>
  <c r="U20" i="1"/>
  <c r="AH20" i="1"/>
  <c r="U10" i="1"/>
  <c r="AH10" i="1"/>
  <c r="R5" i="1"/>
  <c r="U93" i="1"/>
  <c r="AH93" i="1"/>
  <c r="U83" i="1"/>
  <c r="AH83" i="1"/>
  <c r="U59" i="1"/>
  <c r="AH59" i="1"/>
  <c r="U51" i="1"/>
  <c r="AH51" i="1"/>
  <c r="U47" i="1"/>
  <c r="AH47" i="1"/>
  <c r="AH41" i="1"/>
  <c r="U41" i="1"/>
  <c r="U39" i="1"/>
  <c r="AH39" i="1"/>
  <c r="U37" i="1"/>
  <c r="AH37" i="1"/>
  <c r="U35" i="1"/>
  <c r="AH35" i="1"/>
  <c r="AH27" i="1"/>
  <c r="U27" i="1"/>
  <c r="Q5" i="1"/>
  <c r="K5" i="1"/>
  <c r="V6" i="1"/>
  <c r="V95" i="1"/>
  <c r="V93" i="1"/>
  <c r="V91" i="1"/>
  <c r="V89" i="1"/>
  <c r="V87" i="1"/>
  <c r="V85" i="1"/>
  <c r="V83" i="1"/>
  <c r="V81" i="1"/>
  <c r="V79" i="1"/>
  <c r="U77" i="1"/>
  <c r="V77" i="1"/>
  <c r="U75" i="1"/>
  <c r="V75" i="1"/>
  <c r="V73" i="1"/>
  <c r="V71" i="1"/>
  <c r="U69" i="1"/>
  <c r="V69" i="1"/>
  <c r="U67" i="1"/>
  <c r="V67" i="1"/>
  <c r="V65" i="1"/>
  <c r="V63" i="1"/>
  <c r="U61" i="1"/>
  <c r="V61" i="1"/>
  <c r="V59" i="1"/>
  <c r="V57" i="1"/>
  <c r="U55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U29" i="1"/>
  <c r="V29" i="1"/>
  <c r="V27" i="1"/>
  <c r="U25" i="1"/>
  <c r="V25" i="1"/>
  <c r="V23" i="1"/>
  <c r="V21" i="1"/>
  <c r="V19" i="1"/>
  <c r="V17" i="1"/>
  <c r="V15" i="1"/>
  <c r="V13" i="1"/>
  <c r="V11" i="1"/>
  <c r="V9" i="1"/>
  <c r="V7" i="1"/>
  <c r="V96" i="1"/>
  <c r="V94" i="1"/>
  <c r="V92" i="1"/>
  <c r="V90" i="1"/>
  <c r="U88" i="1"/>
  <c r="V88" i="1"/>
  <c r="V86" i="1"/>
  <c r="V84" i="1"/>
  <c r="V82" i="1"/>
  <c r="V80" i="1"/>
  <c r="U78" i="1"/>
  <c r="V78" i="1"/>
  <c r="V76" i="1"/>
  <c r="V74" i="1"/>
  <c r="V72" i="1"/>
  <c r="U70" i="1"/>
  <c r="V70" i="1"/>
  <c r="U68" i="1"/>
  <c r="V68" i="1"/>
  <c r="U66" i="1"/>
  <c r="V66" i="1"/>
  <c r="U64" i="1"/>
  <c r="V64" i="1"/>
  <c r="V62" i="1"/>
  <c r="V60" i="1"/>
  <c r="V58" i="1"/>
  <c r="V56" i="1"/>
  <c r="V54" i="1"/>
  <c r="V52" i="1"/>
  <c r="V50" i="1"/>
  <c r="V48" i="1"/>
  <c r="V46" i="1"/>
  <c r="V44" i="1"/>
  <c r="V42" i="1"/>
  <c r="U40" i="1"/>
  <c r="V40" i="1"/>
  <c r="V38" i="1"/>
  <c r="V36" i="1"/>
  <c r="V34" i="1"/>
  <c r="V32" i="1"/>
  <c r="V30" i="1"/>
  <c r="V28" i="1"/>
  <c r="U26" i="1"/>
  <c r="V26" i="1"/>
  <c r="V24" i="1"/>
  <c r="V22" i="1"/>
  <c r="V20" i="1"/>
  <c r="V18" i="1"/>
  <c r="V16" i="1"/>
  <c r="V14" i="1"/>
  <c r="V12" i="1"/>
  <c r="V10" i="1"/>
  <c r="V8" i="1"/>
  <c r="P5" i="1"/>
</calcChain>
</file>

<file path=xl/sharedStrings.xml><?xml version="1.0" encoding="utf-8"?>
<sst xmlns="http://schemas.openxmlformats.org/spreadsheetml/2006/main" count="366" uniqueCount="153">
  <si>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</si>
  <si>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</si>
  <si>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</si>
  <si>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</si>
  <si>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</si>
  <si>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</si>
  <si>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</si>
  <si>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</si>
  <si>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</si>
  <si>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</si>
  <si>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</si>
  <si>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</si>
  <si>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</si>
  <si>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</si>
  <si>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</si>
  <si>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</si>
  <si>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</si>
  <si>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</si>
  <si>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</si>
  <si>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</si>
  <si>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</si>
  <si>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</si>
  <si>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</si>
  <si>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</si>
  <si>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</si>
  <si>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</si>
  <si>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</si>
  <si>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</si>
  <si>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</si>
  <si>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</si>
  <si>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</si>
  <si>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</si>
  <si>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</si>
  <si>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</si>
  <si>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</si>
  <si>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</si>
  <si>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</si>
  <si>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</si>
  <si>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нужно увеличить продажи / 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</si>
  <si>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</si>
  <si>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</si>
  <si>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</si>
  <si>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сети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</si>
  <si>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</si>
  <si>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</si>
  <si>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завод не отгружает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</si>
  <si>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</si>
  <si>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</si>
  <si>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</si>
  <si>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</si>
  <si>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</si>
  <si>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</si>
  <si>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</si>
  <si>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на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</si>
  <si>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</si>
  <si>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</si>
  <si>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</si>
  <si>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</si>
  <si>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</si>
  <si>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</si>
  <si>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</si>
  <si>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</si>
  <si>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</si>
  <si>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</si>
  <si>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 xml:space="preserve"> 247  Сардельки Нежные, ВЕС.  ПОКОМ</t>
  </si>
  <si>
    <t>нужно продавать!!! / нет потребности / перемещение из Мелитополя (ЗАЧЕМ?)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</si>
  <si>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</si>
  <si>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</si>
  <si>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</si>
  <si>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</si>
  <si>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</si>
  <si>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</si>
  <si>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</si>
  <si>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</si>
  <si>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</si>
  <si>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</si>
  <si>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</si>
  <si>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</si>
  <si>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</si>
  <si>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</si>
  <si>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292  Сосиски Молочные Дугушка, ВЕС. 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</si>
  <si>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</si>
  <si>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</si>
  <si>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</si>
  <si>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</si>
  <si>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</si>
  <si>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</si>
  <si>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</si>
  <si>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</si>
  <si>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</si>
  <si>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</si>
  <si>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</si>
  <si>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</si>
  <si>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</si>
  <si>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</si>
  <si>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</si>
  <si>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</si>
  <si>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</si>
  <si>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</si>
  <si>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</si>
  <si>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</si>
  <si>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</si>
  <si>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</si>
  <si>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</si>
  <si>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</si>
  <si>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</si>
  <si>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</si>
  <si>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</si>
  <si>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</si>
  <si>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</si>
  <si>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</si>
  <si>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</si>
  <si>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</si>
  <si>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</si>
  <si>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</si>
  <si>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новинка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</si>
  <si>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</si>
  <si>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</si>
  <si>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нужно увеличить продажи!!!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</si>
  <si>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</si>
  <si>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</si>
  <si>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</si>
  <si>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</si>
  <si>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</si>
  <si>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</si>
  <si>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</si>
  <si>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</si>
  <si>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</si>
  <si>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</si>
  <si>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</si>
  <si>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</si>
  <si>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</si>
  <si>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</si>
  <si>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</si>
  <si>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</si>
  <si>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</si>
  <si>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</si>
  <si>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</si>
  <si>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</si>
  <si>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</si>
  <si>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</si>
  <si>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</si>
  <si>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03,01,</t>
  </si>
  <si>
    <t>ротация на новинки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</si>
  <si>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новинки</t>
    </r>
  </si>
  <si>
    <t>возможны скачки продаж из-за оптовика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</si>
  <si>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19 шт.</t>
    </r>
  </si>
  <si>
    <t>нет потребности / 27,12,24 в уценку 9 шт. / 29,10,24 в уценку 13 шт.</t>
  </si>
  <si>
    <t>09,10,24 72кг в уценку</t>
  </si>
  <si>
    <t>Акция Мера маркет + ТМА Январь</t>
  </si>
  <si>
    <t>ТМА Январь</t>
  </si>
  <si>
    <t>заказ</t>
  </si>
  <si>
    <t>06,01,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</si>
</sst>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 applyBorder="1"/>
    <xf numFmtId="0" fontId="0" fillId="0" borderId="1" xfId="0" applyBorder="1"/>
    <xf numFmtId="164" fontId="7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7" fillId="5" borderId="1" xfId="1" applyNumberFormat="1" applyFont="1" applyFill="1"/>
    <xf numFmtId="164" fontId="1" fillId="6" borderId="1" xfId="1" applyNumberFormat="1" applyFill="1"/>
    <xf numFmtId="164" fontId="7" fillId="6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7" borderId="1" xfId="1" applyNumberFormat="1" applyFont="1" applyFill="1"/>
    <xf numFmtId="164" fontId="8" fillId="6" borderId="1" xfId="1" applyNumberFormat="1" applyFont="1" applyFill="1"/>
    <xf numFmtId="164" fontId="7" fillId="7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4" width="7" customWidth="1"/>
    <col min="15" max="15" width="7" style="14" customWidth="1"/>
    <col min="16" max="17" width="7" customWidth="1"/>
    <col min="18" max="18" width="7" style="14" customWidth="1"/>
    <col min="19" max="19" width="7" customWidth="1"/>
    <col min="20" max="20" width="21" customWidth="1"/>
    <col min="21" max="22" width="5" customWidth="1"/>
    <col min="23" max="24" width="6" customWidth="1"/>
    <col min="25" max="25" width="6" style="13" customWidth="1"/>
    <col min="26" max="26" width="6" customWidth="1"/>
    <col min="27" max="27" width="6" style="13" customWidth="1"/>
    <col min="28" max="32" width="6" customWidth="1"/>
    <col min="33" max="33" width="33.85546875" customWidth="1"/>
    <col min="34" max="34" width="7" customWidth="1"/>
    <col min="35" max="35" width="3" customWidth="1"/>
    <col min="36" max="36" width="9" style="13" customWidth="1"/>
    <col min="37" max="53" width="3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0"/>
      <c r="Z1" s="1"/>
      <c r="AA1" s="10"/>
      <c r="AB1" s="1"/>
      <c r="AC1" s="1"/>
      <c r="AD1" s="1"/>
      <c r="AE1" s="1"/>
      <c r="AF1" s="1"/>
      <c r="AG1" s="1"/>
      <c r="AH1" s="1"/>
      <c r="AI1" s="1"/>
      <c r="AJ1" s="10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0"/>
      <c r="Z2" s="1"/>
      <c r="AA2" s="10"/>
      <c r="AB2" s="1"/>
      <c r="AC2" s="1"/>
      <c r="AD2" s="1"/>
      <c r="AE2" s="1"/>
      <c r="AF2" s="1"/>
      <c r="AG2" s="1"/>
      <c r="AH2" s="1"/>
      <c r="AI2" s="1"/>
      <c r="AJ2" s="10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151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11" t="s">
        <v>20</v>
      </c>
      <c r="Z3" s="2" t="s">
        <v>20</v>
      </c>
      <c r="AA3" s="11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0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5" t="s">
        <v>142</v>
      </c>
      <c r="P4" s="1" t="s">
        <v>23</v>
      </c>
      <c r="Q4" s="1"/>
      <c r="R4" s="1" t="s">
        <v>152</v>
      </c>
      <c r="S4" s="1"/>
      <c r="T4" s="1"/>
      <c r="U4" s="1"/>
      <c r="V4" s="1"/>
      <c r="W4" s="1" t="s">
        <v>24</v>
      </c>
      <c r="X4" s="1" t="s">
        <v>25</v>
      </c>
      <c r="Y4" s="10" t="s">
        <v>26</v>
      </c>
      <c r="Z4" s="1" t="s">
        <v>27</v>
      </c>
      <c r="AA4" s="10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/>
      <c r="AH4" s="1"/>
      <c r="AI4" s="1"/>
      <c r="AJ4" s="10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SUM(E6:E499)</f>
        <v>14497.257999999994</v>
      </c>
      <c r="F5" s="4">
        <f>SUM(F6:F499)</f>
        <v>8249.0189999999984</v>
      </c>
      <c r="G5" s="7"/>
      <c r="H5" s="1"/>
      <c r="I5" s="1"/>
      <c r="J5" s="4">
        <f t="shared" ref="J5:S5" si="0">SUM(J6:J499)</f>
        <v>14511.762000000001</v>
      </c>
      <c r="K5" s="4">
        <f t="shared" si="0"/>
        <v>-14.503999999999809</v>
      </c>
      <c r="L5" s="4">
        <f t="shared" si="0"/>
        <v>0</v>
      </c>
      <c r="M5" s="4">
        <f t="shared" si="0"/>
        <v>0</v>
      </c>
      <c r="N5" s="4">
        <f t="shared" si="0"/>
        <v>14139.02778</v>
      </c>
      <c r="O5" s="4">
        <f t="shared" si="0"/>
        <v>1150</v>
      </c>
      <c r="P5" s="4">
        <f t="shared" si="0"/>
        <v>2899.4515999999994</v>
      </c>
      <c r="Q5" s="4">
        <f t="shared" si="0"/>
        <v>1557.8098799999998</v>
      </c>
      <c r="R5" s="4">
        <f t="shared" si="0"/>
        <v>2657.8098799999993</v>
      </c>
      <c r="S5" s="4">
        <f t="shared" si="0"/>
        <v>1500</v>
      </c>
      <c r="T5" s="1"/>
      <c r="U5" s="1"/>
      <c r="V5" s="1"/>
      <c r="W5" s="4">
        <f t="shared" ref="W5:AF5" si="1">SUM(W6:W499)</f>
        <v>2359.5655999999999</v>
      </c>
      <c r="X5" s="4">
        <f t="shared" si="1"/>
        <v>2245.3615999999993</v>
      </c>
      <c r="Y5" s="12">
        <f t="shared" si="1"/>
        <v>2108.9898000000003</v>
      </c>
      <c r="Z5" s="4">
        <f t="shared" si="1"/>
        <v>2043.3138000000001</v>
      </c>
      <c r="AA5" s="12">
        <f t="shared" si="1"/>
        <v>2120.1368000000002</v>
      </c>
      <c r="AB5" s="4">
        <f t="shared" si="1"/>
        <v>2080.0965999999999</v>
      </c>
      <c r="AC5" s="4">
        <f t="shared" si="1"/>
        <v>2004.252199999999</v>
      </c>
      <c r="AD5" s="4">
        <f t="shared" si="1"/>
        <v>1925.4106000000002</v>
      </c>
      <c r="AE5" s="4">
        <f t="shared" si="1"/>
        <v>2224.3164000000006</v>
      </c>
      <c r="AF5" s="4">
        <f t="shared" si="1"/>
        <v>2289.1484</v>
      </c>
      <c r="AG5" s="1"/>
      <c r="AH5" s="4">
        <f>SUM(AH6:AH499)</f>
        <v>2016</v>
      </c>
      <c r="AI5" s="1"/>
      <c r="AJ5" s="10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34</v>
      </c>
      <c r="B6" s="1" t="s">
        <v>35</v>
      </c>
      <c r="C6" s="1">
        <v>111.265</v>
      </c>
      <c r="D6" s="1">
        <v>110.14</v>
      </c>
      <c r="E6" s="1">
        <v>162.684</v>
      </c>
      <c r="F6" s="1">
        <v>57.942999999999998</v>
      </c>
      <c r="G6" s="7">
        <v>1</v>
      </c>
      <c r="H6" s="1">
        <v>50</v>
      </c>
      <c r="I6" s="1" t="s">
        <v>36</v>
      </c>
      <c r="J6" s="1">
        <v>149.5</v>
      </c>
      <c r="K6" s="1">
        <f t="shared" ref="K6:K37" si="2">E6-J6</f>
        <v>13.183999999999997</v>
      </c>
      <c r="L6" s="1"/>
      <c r="M6" s="1"/>
      <c r="N6" s="1">
        <v>172.73699999999999</v>
      </c>
      <c r="O6" s="1"/>
      <c r="P6" s="1">
        <f>E6/5</f>
        <v>32.536799999999999</v>
      </c>
      <c r="Q6" s="5"/>
      <c r="R6" s="5">
        <f>Q6</f>
        <v>0</v>
      </c>
      <c r="S6" s="5"/>
      <c r="T6" s="1"/>
      <c r="U6" s="1">
        <f>(F6+N6+O6+R6)/P6</f>
        <v>7.0898182980502078</v>
      </c>
      <c r="V6" s="1">
        <f>(F6+N6+O6)/P6</f>
        <v>7.0898182980502078</v>
      </c>
      <c r="W6" s="1">
        <v>25.67</v>
      </c>
      <c r="X6" s="1">
        <v>23.8048</v>
      </c>
      <c r="Y6" s="10">
        <v>25.104800000000001</v>
      </c>
      <c r="Z6" s="1">
        <v>21.938400000000001</v>
      </c>
      <c r="AA6" s="10">
        <v>20.922000000000001</v>
      </c>
      <c r="AB6" s="1">
        <v>19.968399999999999</v>
      </c>
      <c r="AC6" s="1">
        <v>20.133600000000001</v>
      </c>
      <c r="AD6" s="1">
        <v>16.936</v>
      </c>
      <c r="AE6" s="1">
        <v>16.917999999999999</v>
      </c>
      <c r="AF6" s="1">
        <v>24.103200000000001</v>
      </c>
      <c r="AG6" s="1"/>
      <c r="AH6" s="1">
        <f>ROUND(R6*G6,0)</f>
        <v>0</v>
      </c>
      <c r="AI6" s="1"/>
      <c r="AJ6" s="10">
        <f>(Y6+AA6)/2</f>
        <v>23.013400000000001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37</v>
      </c>
      <c r="B7" s="1" t="s">
        <v>35</v>
      </c>
      <c r="C7" s="1">
        <v>140.79400000000001</v>
      </c>
      <c r="D7" s="1"/>
      <c r="E7" s="1">
        <v>93.385999999999996</v>
      </c>
      <c r="F7" s="1">
        <v>47.408000000000001</v>
      </c>
      <c r="G7" s="7">
        <v>1</v>
      </c>
      <c r="H7" s="1">
        <v>45</v>
      </c>
      <c r="I7" s="1" t="s">
        <v>36</v>
      </c>
      <c r="J7" s="1">
        <v>84.7</v>
      </c>
      <c r="K7" s="1">
        <f t="shared" si="2"/>
        <v>8.6859999999999928</v>
      </c>
      <c r="L7" s="1"/>
      <c r="M7" s="1"/>
      <c r="N7" s="1">
        <v>147</v>
      </c>
      <c r="O7" s="1"/>
      <c r="P7" s="1">
        <f t="shared" ref="P7:P70" si="3">E7/5</f>
        <v>18.677199999999999</v>
      </c>
      <c r="Q7" s="5"/>
      <c r="R7" s="5">
        <f t="shared" ref="R7:R24" si="4">Q7</f>
        <v>0</v>
      </c>
      <c r="S7" s="5"/>
      <c r="T7" s="1"/>
      <c r="U7" s="1">
        <f t="shared" ref="U7:U24" si="5">(F7+N7+O7+R7)/P7</f>
        <v>10.408840725590562</v>
      </c>
      <c r="V7" s="1">
        <f t="shared" ref="V7:V70" si="6">(F7+N7+O7)/P7</f>
        <v>10.408840725590562</v>
      </c>
      <c r="W7" s="1">
        <v>13.489000000000001</v>
      </c>
      <c r="X7" s="1">
        <v>9.6303999999999998</v>
      </c>
      <c r="Y7" s="10">
        <v>9.3583999999999996</v>
      </c>
      <c r="Z7" s="1">
        <v>8.3394000000000013</v>
      </c>
      <c r="AA7" s="10">
        <v>12.668200000000001</v>
      </c>
      <c r="AB7" s="1">
        <v>22.373200000000001</v>
      </c>
      <c r="AC7" s="1">
        <v>18.0444</v>
      </c>
      <c r="AD7" s="1">
        <v>4.6800000000000001E-2</v>
      </c>
      <c r="AE7" s="1">
        <v>3.3325999999999998</v>
      </c>
      <c r="AF7" s="1">
        <v>16.721800000000002</v>
      </c>
      <c r="AG7" s="21" t="s">
        <v>38</v>
      </c>
      <c r="AH7" s="1">
        <f t="shared" ref="AH7:AH70" si="7">ROUND(R7*G7,0)</f>
        <v>0</v>
      </c>
      <c r="AI7" s="1"/>
      <c r="AJ7" s="10">
        <f t="shared" ref="AJ7:AJ70" si="8">(Y7+AA7)/2</f>
        <v>11.013300000000001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39</v>
      </c>
      <c r="B8" s="1" t="s">
        <v>35</v>
      </c>
      <c r="C8" s="1">
        <v>27.63</v>
      </c>
      <c r="D8" s="1">
        <v>63.045999999999999</v>
      </c>
      <c r="E8" s="1">
        <v>84.834000000000003</v>
      </c>
      <c r="F8" s="1">
        <v>-2.3359999999999999</v>
      </c>
      <c r="G8" s="7">
        <v>1</v>
      </c>
      <c r="H8" s="1">
        <v>45</v>
      </c>
      <c r="I8" s="1" t="s">
        <v>36</v>
      </c>
      <c r="J8" s="1">
        <v>83.3</v>
      </c>
      <c r="K8" s="1">
        <f t="shared" si="2"/>
        <v>1.534000000000006</v>
      </c>
      <c r="L8" s="1"/>
      <c r="M8" s="1"/>
      <c r="N8" s="1">
        <v>225.65</v>
      </c>
      <c r="O8" s="1"/>
      <c r="P8" s="1">
        <f t="shared" si="3"/>
        <v>16.966799999999999</v>
      </c>
      <c r="Q8" s="5"/>
      <c r="R8" s="5">
        <f t="shared" si="4"/>
        <v>0</v>
      </c>
      <c r="S8" s="5"/>
      <c r="T8" s="1"/>
      <c r="U8" s="1">
        <f t="shared" si="5"/>
        <v>13.161821911026239</v>
      </c>
      <c r="V8" s="1">
        <f t="shared" si="6"/>
        <v>13.161821911026239</v>
      </c>
      <c r="W8" s="1">
        <v>22.48</v>
      </c>
      <c r="X8" s="1">
        <v>15.718400000000001</v>
      </c>
      <c r="Y8" s="10">
        <v>16.528400000000001</v>
      </c>
      <c r="Z8" s="1">
        <v>16.388400000000001</v>
      </c>
      <c r="AA8" s="10">
        <v>18.810600000000001</v>
      </c>
      <c r="AB8" s="1">
        <v>6.8579999999999997</v>
      </c>
      <c r="AC8" s="1">
        <v>3.3037999999999998</v>
      </c>
      <c r="AD8" s="1">
        <v>18.323599999999999</v>
      </c>
      <c r="AE8" s="1">
        <v>23.343599999999999</v>
      </c>
      <c r="AF8" s="1">
        <v>15.3668</v>
      </c>
      <c r="AG8" s="1"/>
      <c r="AH8" s="1">
        <f t="shared" si="7"/>
        <v>0</v>
      </c>
      <c r="AI8" s="1"/>
      <c r="AJ8" s="10">
        <f t="shared" si="8"/>
        <v>17.669499999999999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40</v>
      </c>
      <c r="B9" s="1" t="s">
        <v>41</v>
      </c>
      <c r="C9" s="1">
        <v>146</v>
      </c>
      <c r="D9" s="1">
        <v>66</v>
      </c>
      <c r="E9" s="1">
        <v>143</v>
      </c>
      <c r="F9" s="1">
        <v>68</v>
      </c>
      <c r="G9" s="7">
        <v>0.45</v>
      </c>
      <c r="H9" s="1">
        <v>45</v>
      </c>
      <c r="I9" s="1" t="s">
        <v>36</v>
      </c>
      <c r="J9" s="1">
        <v>144</v>
      </c>
      <c r="K9" s="1">
        <f t="shared" si="2"/>
        <v>-1</v>
      </c>
      <c r="L9" s="1"/>
      <c r="M9" s="1"/>
      <c r="N9" s="1">
        <v>281</v>
      </c>
      <c r="O9" s="1"/>
      <c r="P9" s="1">
        <f t="shared" si="3"/>
        <v>28.6</v>
      </c>
      <c r="Q9" s="5"/>
      <c r="R9" s="5">
        <f t="shared" si="4"/>
        <v>0</v>
      </c>
      <c r="S9" s="5"/>
      <c r="T9" s="1"/>
      <c r="U9" s="1">
        <f t="shared" si="5"/>
        <v>12.202797202797202</v>
      </c>
      <c r="V9" s="1">
        <f t="shared" si="6"/>
        <v>12.202797202797202</v>
      </c>
      <c r="W9" s="1">
        <v>24.2</v>
      </c>
      <c r="X9" s="1">
        <v>23.8</v>
      </c>
      <c r="Y9" s="10">
        <v>21.4</v>
      </c>
      <c r="Z9" s="1">
        <v>23.4</v>
      </c>
      <c r="AA9" s="10">
        <v>27.6</v>
      </c>
      <c r="AB9" s="1">
        <v>21.4</v>
      </c>
      <c r="AC9" s="1">
        <v>21.2</v>
      </c>
      <c r="AD9" s="1">
        <v>16</v>
      </c>
      <c r="AE9" s="1">
        <v>20.399999999999999</v>
      </c>
      <c r="AF9" s="1">
        <v>28</v>
      </c>
      <c r="AG9" s="1" t="s">
        <v>42</v>
      </c>
      <c r="AH9" s="1">
        <f t="shared" si="7"/>
        <v>0</v>
      </c>
      <c r="AI9" s="1"/>
      <c r="AJ9" s="10">
        <f t="shared" si="8"/>
        <v>24.5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43</v>
      </c>
      <c r="B10" s="1" t="s">
        <v>41</v>
      </c>
      <c r="C10" s="1">
        <v>173</v>
      </c>
      <c r="D10" s="1">
        <v>30</v>
      </c>
      <c r="E10" s="1">
        <v>185</v>
      </c>
      <c r="F10" s="1">
        <v>15</v>
      </c>
      <c r="G10" s="7">
        <v>0.45</v>
      </c>
      <c r="H10" s="1">
        <v>45</v>
      </c>
      <c r="I10" s="1" t="s">
        <v>36</v>
      </c>
      <c r="J10" s="1">
        <v>194</v>
      </c>
      <c r="K10" s="1">
        <f t="shared" si="2"/>
        <v>-9</v>
      </c>
      <c r="L10" s="1"/>
      <c r="M10" s="1"/>
      <c r="N10" s="1">
        <v>249.5</v>
      </c>
      <c r="O10" s="1"/>
      <c r="P10" s="1">
        <f t="shared" si="3"/>
        <v>37</v>
      </c>
      <c r="Q10" s="5">
        <f t="shared" ref="Q10:Q22" si="9">10*AJ10-O10-N10-F10</f>
        <v>9.5</v>
      </c>
      <c r="R10" s="5">
        <f t="shared" si="4"/>
        <v>9.5</v>
      </c>
      <c r="S10" s="5"/>
      <c r="T10" s="1"/>
      <c r="U10" s="1">
        <f t="shared" si="5"/>
        <v>7.4054054054054053</v>
      </c>
      <c r="V10" s="1">
        <f t="shared" si="6"/>
        <v>7.1486486486486482</v>
      </c>
      <c r="W10" s="1">
        <v>28.6</v>
      </c>
      <c r="X10" s="1">
        <v>24.6</v>
      </c>
      <c r="Y10" s="10">
        <v>22.4</v>
      </c>
      <c r="Z10" s="1">
        <v>27.6</v>
      </c>
      <c r="AA10" s="10">
        <v>32.4</v>
      </c>
      <c r="AB10" s="1">
        <v>25</v>
      </c>
      <c r="AC10" s="1">
        <v>23.8</v>
      </c>
      <c r="AD10" s="1">
        <v>23.2</v>
      </c>
      <c r="AE10" s="1">
        <v>25.4</v>
      </c>
      <c r="AF10" s="1">
        <v>30.8</v>
      </c>
      <c r="AG10" s="1"/>
      <c r="AH10" s="1">
        <f t="shared" si="7"/>
        <v>4</v>
      </c>
      <c r="AI10" s="1"/>
      <c r="AJ10" s="10">
        <f t="shared" si="8"/>
        <v>27.4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23" t="s">
        <v>44</v>
      </c>
      <c r="B11" s="1" t="s">
        <v>41</v>
      </c>
      <c r="C11" s="1"/>
      <c r="D11" s="1"/>
      <c r="E11" s="1"/>
      <c r="F11" s="1"/>
      <c r="G11" s="7">
        <v>0.17</v>
      </c>
      <c r="H11" s="1">
        <v>180</v>
      </c>
      <c r="I11" s="1" t="s">
        <v>36</v>
      </c>
      <c r="J11" s="1">
        <v>1</v>
      </c>
      <c r="K11" s="1">
        <f t="shared" si="2"/>
        <v>-1</v>
      </c>
      <c r="L11" s="1"/>
      <c r="M11" s="1"/>
      <c r="N11" s="1">
        <v>40</v>
      </c>
      <c r="O11" s="1"/>
      <c r="P11" s="1">
        <f t="shared" si="3"/>
        <v>0</v>
      </c>
      <c r="Q11" s="5"/>
      <c r="R11" s="5">
        <f t="shared" si="4"/>
        <v>0</v>
      </c>
      <c r="S11" s="5"/>
      <c r="T11" s="1"/>
      <c r="U11" s="1" t="e">
        <f t="shared" si="5"/>
        <v>#DIV/0!</v>
      </c>
      <c r="V11" s="1" t="e">
        <f t="shared" si="6"/>
        <v>#DIV/0!</v>
      </c>
      <c r="W11" s="1">
        <v>-0.2</v>
      </c>
      <c r="X11" s="1">
        <v>3</v>
      </c>
      <c r="Y11" s="10">
        <v>3</v>
      </c>
      <c r="Z11" s="1">
        <v>3</v>
      </c>
      <c r="AA11" s="10">
        <v>3</v>
      </c>
      <c r="AB11" s="1">
        <v>0.8</v>
      </c>
      <c r="AC11" s="1">
        <v>0.8</v>
      </c>
      <c r="AD11" s="1">
        <v>1.4</v>
      </c>
      <c r="AE11" s="1">
        <v>1.8</v>
      </c>
      <c r="AF11" s="1">
        <v>5.4</v>
      </c>
      <c r="AG11" s="1" t="s">
        <v>45</v>
      </c>
      <c r="AH11" s="1">
        <f t="shared" si="7"/>
        <v>0</v>
      </c>
      <c r="AI11" s="1"/>
      <c r="AJ11" s="10">
        <f t="shared" si="8"/>
        <v>3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46</v>
      </c>
      <c r="B12" s="1" t="s">
        <v>41</v>
      </c>
      <c r="C12" s="1">
        <v>12</v>
      </c>
      <c r="D12" s="1">
        <v>72</v>
      </c>
      <c r="E12" s="1">
        <v>42</v>
      </c>
      <c r="F12" s="1">
        <v>37</v>
      </c>
      <c r="G12" s="7">
        <v>0.3</v>
      </c>
      <c r="H12" s="1">
        <v>40</v>
      </c>
      <c r="I12" s="1" t="s">
        <v>36</v>
      </c>
      <c r="J12" s="1">
        <v>47</v>
      </c>
      <c r="K12" s="1">
        <f t="shared" si="2"/>
        <v>-5</v>
      </c>
      <c r="L12" s="1"/>
      <c r="M12" s="1"/>
      <c r="N12" s="1">
        <v>40.199999999999982</v>
      </c>
      <c r="O12" s="1"/>
      <c r="P12" s="1">
        <f t="shared" si="3"/>
        <v>8.4</v>
      </c>
      <c r="Q12" s="5"/>
      <c r="R12" s="5">
        <f t="shared" si="4"/>
        <v>0</v>
      </c>
      <c r="S12" s="5"/>
      <c r="T12" s="1"/>
      <c r="U12" s="1">
        <f t="shared" si="5"/>
        <v>9.190476190476188</v>
      </c>
      <c r="V12" s="1">
        <f t="shared" si="6"/>
        <v>9.190476190476188</v>
      </c>
      <c r="W12" s="1">
        <v>6.8</v>
      </c>
      <c r="X12" s="1">
        <v>7.4</v>
      </c>
      <c r="Y12" s="10">
        <v>5.6</v>
      </c>
      <c r="Z12" s="1">
        <v>2.8</v>
      </c>
      <c r="AA12" s="10">
        <v>4.5999999999999996</v>
      </c>
      <c r="AB12" s="1">
        <v>6.8</v>
      </c>
      <c r="AC12" s="1">
        <v>4.8</v>
      </c>
      <c r="AD12" s="1">
        <v>4.2</v>
      </c>
      <c r="AE12" s="1">
        <v>4.8</v>
      </c>
      <c r="AF12" s="1">
        <v>2.6</v>
      </c>
      <c r="AG12" s="1"/>
      <c r="AH12" s="1">
        <f t="shared" si="7"/>
        <v>0</v>
      </c>
      <c r="AI12" s="1"/>
      <c r="AJ12" s="10">
        <f t="shared" si="8"/>
        <v>5.0999999999999996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47</v>
      </c>
      <c r="B13" s="1" t="s">
        <v>41</v>
      </c>
      <c r="C13" s="1">
        <v>57</v>
      </c>
      <c r="D13" s="1"/>
      <c r="E13" s="1">
        <v>57</v>
      </c>
      <c r="F13" s="1"/>
      <c r="G13" s="7">
        <v>0.17</v>
      </c>
      <c r="H13" s="1">
        <v>180</v>
      </c>
      <c r="I13" s="1" t="s">
        <v>36</v>
      </c>
      <c r="J13" s="1">
        <v>70</v>
      </c>
      <c r="K13" s="1">
        <f t="shared" si="2"/>
        <v>-13</v>
      </c>
      <c r="L13" s="1"/>
      <c r="M13" s="1"/>
      <c r="N13" s="1">
        <v>74.400000000000006</v>
      </c>
      <c r="O13" s="1"/>
      <c r="P13" s="1">
        <f t="shared" si="3"/>
        <v>11.4</v>
      </c>
      <c r="Q13" s="5"/>
      <c r="R13" s="5">
        <f t="shared" si="4"/>
        <v>0</v>
      </c>
      <c r="S13" s="5"/>
      <c r="T13" s="1"/>
      <c r="U13" s="1">
        <f t="shared" si="5"/>
        <v>6.5263157894736841</v>
      </c>
      <c r="V13" s="1">
        <f t="shared" si="6"/>
        <v>6.5263157894736841</v>
      </c>
      <c r="W13" s="1">
        <v>11.6</v>
      </c>
      <c r="X13" s="1">
        <v>11.8</v>
      </c>
      <c r="Y13" s="10">
        <v>10.4</v>
      </c>
      <c r="Z13" s="1">
        <v>5</v>
      </c>
      <c r="AA13" s="10">
        <v>5</v>
      </c>
      <c r="AB13" s="1">
        <v>0</v>
      </c>
      <c r="AC13" s="1">
        <v>0</v>
      </c>
      <c r="AD13" s="1">
        <v>6.6</v>
      </c>
      <c r="AE13" s="1">
        <v>10.6</v>
      </c>
      <c r="AF13" s="1">
        <v>8.4</v>
      </c>
      <c r="AG13" s="1"/>
      <c r="AH13" s="1">
        <f t="shared" si="7"/>
        <v>0</v>
      </c>
      <c r="AI13" s="1"/>
      <c r="AJ13" s="10">
        <f t="shared" si="8"/>
        <v>7.7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48</v>
      </c>
      <c r="B14" s="1" t="s">
        <v>41</v>
      </c>
      <c r="C14" s="1">
        <v>27</v>
      </c>
      <c r="D14" s="1"/>
      <c r="E14" s="1">
        <v>17</v>
      </c>
      <c r="F14" s="1">
        <v>7</v>
      </c>
      <c r="G14" s="7">
        <v>0.35</v>
      </c>
      <c r="H14" s="1">
        <v>50</v>
      </c>
      <c r="I14" s="1" t="s">
        <v>36</v>
      </c>
      <c r="J14" s="1">
        <v>19</v>
      </c>
      <c r="K14" s="1">
        <f t="shared" si="2"/>
        <v>-2</v>
      </c>
      <c r="L14" s="1"/>
      <c r="M14" s="1"/>
      <c r="N14" s="1">
        <v>19.8</v>
      </c>
      <c r="O14" s="1"/>
      <c r="P14" s="1">
        <f t="shared" si="3"/>
        <v>3.4</v>
      </c>
      <c r="Q14" s="5"/>
      <c r="R14" s="5">
        <f t="shared" si="4"/>
        <v>0</v>
      </c>
      <c r="S14" s="5"/>
      <c r="T14" s="1"/>
      <c r="U14" s="1">
        <f t="shared" si="5"/>
        <v>7.882352941176471</v>
      </c>
      <c r="V14" s="1">
        <f t="shared" si="6"/>
        <v>7.882352941176471</v>
      </c>
      <c r="W14" s="1">
        <v>2.6</v>
      </c>
      <c r="X14" s="1">
        <v>-1</v>
      </c>
      <c r="Y14" s="10">
        <v>-0.4</v>
      </c>
      <c r="Z14" s="1">
        <v>3</v>
      </c>
      <c r="AA14" s="10">
        <v>3.2</v>
      </c>
      <c r="AB14" s="1">
        <v>1.6</v>
      </c>
      <c r="AC14" s="1">
        <v>2</v>
      </c>
      <c r="AD14" s="1">
        <v>3</v>
      </c>
      <c r="AE14" s="1">
        <v>3.6</v>
      </c>
      <c r="AF14" s="1">
        <v>2</v>
      </c>
      <c r="AG14" s="1"/>
      <c r="AH14" s="1">
        <f t="shared" si="7"/>
        <v>0</v>
      </c>
      <c r="AI14" s="1"/>
      <c r="AJ14" s="10">
        <f t="shared" si="8"/>
        <v>1.4000000000000001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50</v>
      </c>
      <c r="B15" s="1" t="s">
        <v>41</v>
      </c>
      <c r="C15" s="1">
        <v>19</v>
      </c>
      <c r="D15" s="1">
        <v>6</v>
      </c>
      <c r="E15" s="1">
        <v>20</v>
      </c>
      <c r="F15" s="1">
        <v>4</v>
      </c>
      <c r="G15" s="7">
        <v>0.35</v>
      </c>
      <c r="H15" s="1">
        <v>50</v>
      </c>
      <c r="I15" s="1" t="s">
        <v>36</v>
      </c>
      <c r="J15" s="1">
        <v>32</v>
      </c>
      <c r="K15" s="1">
        <f t="shared" si="2"/>
        <v>-12</v>
      </c>
      <c r="L15" s="1"/>
      <c r="M15" s="1"/>
      <c r="N15" s="1">
        <v>36</v>
      </c>
      <c r="O15" s="1"/>
      <c r="P15" s="1">
        <f t="shared" si="3"/>
        <v>4</v>
      </c>
      <c r="Q15" s="5"/>
      <c r="R15" s="5">
        <f t="shared" si="4"/>
        <v>0</v>
      </c>
      <c r="S15" s="5"/>
      <c r="T15" s="1"/>
      <c r="U15" s="1">
        <f t="shared" si="5"/>
        <v>10</v>
      </c>
      <c r="V15" s="1">
        <f t="shared" si="6"/>
        <v>10</v>
      </c>
      <c r="W15" s="1">
        <v>4</v>
      </c>
      <c r="X15" s="1">
        <v>0.4</v>
      </c>
      <c r="Y15" s="10">
        <v>2.6</v>
      </c>
      <c r="Z15" s="1">
        <v>2.6</v>
      </c>
      <c r="AA15" s="10">
        <v>2.8</v>
      </c>
      <c r="AB15" s="1">
        <v>1.6</v>
      </c>
      <c r="AC15" s="1">
        <v>2</v>
      </c>
      <c r="AD15" s="1">
        <v>2.8</v>
      </c>
      <c r="AE15" s="1">
        <v>4.5999999999999996</v>
      </c>
      <c r="AF15" s="1">
        <v>3.6</v>
      </c>
      <c r="AG15" s="1"/>
      <c r="AH15" s="1">
        <f t="shared" si="7"/>
        <v>0</v>
      </c>
      <c r="AI15" s="1"/>
      <c r="AJ15" s="10">
        <f t="shared" si="8"/>
        <v>2.7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51</v>
      </c>
      <c r="B16" s="1" t="s">
        <v>35</v>
      </c>
      <c r="C16" s="1">
        <v>245.279</v>
      </c>
      <c r="D16" s="1">
        <v>27.061</v>
      </c>
      <c r="E16" s="1">
        <v>197.619</v>
      </c>
      <c r="F16" s="1">
        <v>74.256</v>
      </c>
      <c r="G16" s="7">
        <v>1</v>
      </c>
      <c r="H16" s="1">
        <v>55</v>
      </c>
      <c r="I16" s="1" t="s">
        <v>36</v>
      </c>
      <c r="J16" s="1">
        <v>190.46</v>
      </c>
      <c r="K16" s="1">
        <f t="shared" si="2"/>
        <v>7.1589999999999918</v>
      </c>
      <c r="L16" s="1"/>
      <c r="M16" s="1"/>
      <c r="N16" s="1">
        <v>300</v>
      </c>
      <c r="O16" s="1"/>
      <c r="P16" s="1">
        <f t="shared" si="3"/>
        <v>39.523800000000001</v>
      </c>
      <c r="Q16" s="5"/>
      <c r="R16" s="5">
        <v>250</v>
      </c>
      <c r="S16" s="30">
        <v>300</v>
      </c>
      <c r="T16" s="21" t="s">
        <v>149</v>
      </c>
      <c r="U16" s="1">
        <f t="shared" si="5"/>
        <v>15.794432721550052</v>
      </c>
      <c r="V16" s="1">
        <f t="shared" si="6"/>
        <v>9.4691299925614434</v>
      </c>
      <c r="W16" s="1">
        <v>26.480399999999999</v>
      </c>
      <c r="X16" s="1">
        <v>25.910399999999999</v>
      </c>
      <c r="Y16" s="10">
        <v>26.623999999999999</v>
      </c>
      <c r="Z16" s="1">
        <v>35.904000000000003</v>
      </c>
      <c r="AA16" s="10">
        <v>39.999600000000001</v>
      </c>
      <c r="AB16" s="1">
        <v>33.615600000000001</v>
      </c>
      <c r="AC16" s="1">
        <v>32.8354</v>
      </c>
      <c r="AD16" s="1">
        <v>40.9846</v>
      </c>
      <c r="AE16" s="1">
        <v>42.074599999999997</v>
      </c>
      <c r="AF16" s="1">
        <v>44.606999999999999</v>
      </c>
      <c r="AG16" s="1" t="s">
        <v>42</v>
      </c>
      <c r="AH16" s="1">
        <f t="shared" si="7"/>
        <v>250</v>
      </c>
      <c r="AI16" s="1"/>
      <c r="AJ16" s="10">
        <f t="shared" si="8"/>
        <v>33.311799999999998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52</v>
      </c>
      <c r="B17" s="1" t="s">
        <v>35</v>
      </c>
      <c r="C17" s="1">
        <v>1649.874</v>
      </c>
      <c r="D17" s="1">
        <v>1831.8320000000001</v>
      </c>
      <c r="E17" s="1">
        <v>2074.7350000000001</v>
      </c>
      <c r="F17" s="1">
        <v>1404.4870000000001</v>
      </c>
      <c r="G17" s="7">
        <v>1</v>
      </c>
      <c r="H17" s="1">
        <v>50</v>
      </c>
      <c r="I17" s="1" t="s">
        <v>36</v>
      </c>
      <c r="J17" s="1">
        <v>2055.5459999999998</v>
      </c>
      <c r="K17" s="1">
        <f t="shared" si="2"/>
        <v>19.189000000000306</v>
      </c>
      <c r="L17" s="1"/>
      <c r="M17" s="1"/>
      <c r="N17" s="1">
        <v>2006.04304</v>
      </c>
      <c r="O17" s="1">
        <v>300</v>
      </c>
      <c r="P17" s="1">
        <f t="shared" si="3"/>
        <v>414.947</v>
      </c>
      <c r="Q17" s="5"/>
      <c r="R17" s="5">
        <f t="shared" si="4"/>
        <v>0</v>
      </c>
      <c r="S17" s="5"/>
      <c r="T17" s="1"/>
      <c r="U17" s="1">
        <f t="shared" si="5"/>
        <v>8.9421782540902814</v>
      </c>
      <c r="V17" s="1">
        <f t="shared" si="6"/>
        <v>8.9421782540902814</v>
      </c>
      <c r="W17" s="1">
        <v>367.75819999999999</v>
      </c>
      <c r="X17" s="1">
        <v>301.0514</v>
      </c>
      <c r="Y17" s="10">
        <v>280.99</v>
      </c>
      <c r="Z17" s="1">
        <v>289.33940000000001</v>
      </c>
      <c r="AA17" s="10">
        <v>295.1284</v>
      </c>
      <c r="AB17" s="1">
        <v>257.60879999999997</v>
      </c>
      <c r="AC17" s="1">
        <v>249.2722</v>
      </c>
      <c r="AD17" s="1">
        <v>237.5564</v>
      </c>
      <c r="AE17" s="1">
        <v>296.89600000000002</v>
      </c>
      <c r="AF17" s="1">
        <v>265.58699999999999</v>
      </c>
      <c r="AG17" s="1" t="s">
        <v>53</v>
      </c>
      <c r="AH17" s="1">
        <f t="shared" si="7"/>
        <v>0</v>
      </c>
      <c r="AI17" s="1"/>
      <c r="AJ17" s="10">
        <f t="shared" si="8"/>
        <v>288.05920000000003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54</v>
      </c>
      <c r="B18" s="1" t="s">
        <v>35</v>
      </c>
      <c r="C18" s="1">
        <v>17.742000000000001</v>
      </c>
      <c r="D18" s="1">
        <v>42.23</v>
      </c>
      <c r="E18" s="1">
        <v>47.536999999999999</v>
      </c>
      <c r="F18" s="1">
        <v>9.8279999999999994</v>
      </c>
      <c r="G18" s="7">
        <v>1</v>
      </c>
      <c r="H18" s="1">
        <v>60</v>
      </c>
      <c r="I18" s="1" t="s">
        <v>36</v>
      </c>
      <c r="J18" s="1">
        <v>56.3</v>
      </c>
      <c r="K18" s="1">
        <f t="shared" si="2"/>
        <v>-8.7629999999999981</v>
      </c>
      <c r="L18" s="1"/>
      <c r="M18" s="1"/>
      <c r="N18" s="1">
        <v>58.03</v>
      </c>
      <c r="O18" s="1"/>
      <c r="P18" s="1">
        <f t="shared" si="3"/>
        <v>9.5074000000000005</v>
      </c>
      <c r="Q18" s="5"/>
      <c r="R18" s="5">
        <f t="shared" si="4"/>
        <v>0</v>
      </c>
      <c r="S18" s="5"/>
      <c r="T18" s="1"/>
      <c r="U18" s="1">
        <f t="shared" si="5"/>
        <v>7.1373877190399062</v>
      </c>
      <c r="V18" s="1">
        <f t="shared" si="6"/>
        <v>7.1373877190399062</v>
      </c>
      <c r="W18" s="1">
        <v>7.4260000000000002</v>
      </c>
      <c r="X18" s="1">
        <v>7.0775999999999986</v>
      </c>
      <c r="Y18" s="10">
        <v>7.7824</v>
      </c>
      <c r="Z18" s="1">
        <v>4.7750000000000004</v>
      </c>
      <c r="AA18" s="10">
        <v>4.6017999999999999</v>
      </c>
      <c r="AB18" s="1">
        <v>7.5626000000000007</v>
      </c>
      <c r="AC18" s="1">
        <v>7.5626000000000007</v>
      </c>
      <c r="AD18" s="1">
        <v>5.9898000000000007</v>
      </c>
      <c r="AE18" s="1">
        <v>5.9898000000000007</v>
      </c>
      <c r="AF18" s="1">
        <v>6.6898</v>
      </c>
      <c r="AG18" s="1"/>
      <c r="AH18" s="1">
        <f t="shared" si="7"/>
        <v>0</v>
      </c>
      <c r="AI18" s="1"/>
      <c r="AJ18" s="10">
        <f t="shared" si="8"/>
        <v>6.1920999999999999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55</v>
      </c>
      <c r="B19" s="1" t="s">
        <v>35</v>
      </c>
      <c r="C19" s="1">
        <v>8.3000000000000004E-2</v>
      </c>
      <c r="D19" s="1">
        <v>62.814999999999998</v>
      </c>
      <c r="E19" s="1">
        <v>49.668999999999997</v>
      </c>
      <c r="F19" s="1">
        <v>13.146000000000001</v>
      </c>
      <c r="G19" s="7">
        <v>1</v>
      </c>
      <c r="H19" s="1">
        <v>60</v>
      </c>
      <c r="I19" s="1" t="s">
        <v>36</v>
      </c>
      <c r="J19" s="1">
        <v>47.622</v>
      </c>
      <c r="K19" s="1">
        <f t="shared" si="2"/>
        <v>2.046999999999997</v>
      </c>
      <c r="L19" s="1"/>
      <c r="M19" s="1"/>
      <c r="N19" s="1">
        <v>343.31220000000002</v>
      </c>
      <c r="O19" s="1"/>
      <c r="P19" s="1">
        <f t="shared" si="3"/>
        <v>9.9337999999999997</v>
      </c>
      <c r="Q19" s="5"/>
      <c r="R19" s="5">
        <f t="shared" si="4"/>
        <v>0</v>
      </c>
      <c r="S19" s="5"/>
      <c r="T19" s="1"/>
      <c r="U19" s="1">
        <f t="shared" si="5"/>
        <v>35.883367895468005</v>
      </c>
      <c r="V19" s="1">
        <f t="shared" si="6"/>
        <v>35.883367895468005</v>
      </c>
      <c r="W19" s="1">
        <v>27.843</v>
      </c>
      <c r="X19" s="1">
        <v>16.889800000000001</v>
      </c>
      <c r="Y19" s="10">
        <v>8.4526000000000003</v>
      </c>
      <c r="Z19" s="1">
        <v>0</v>
      </c>
      <c r="AA19" s="10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56</v>
      </c>
      <c r="AH19" s="1">
        <f t="shared" si="7"/>
        <v>0</v>
      </c>
      <c r="AI19" s="1"/>
      <c r="AJ19" s="10">
        <f t="shared" si="8"/>
        <v>4.2263000000000002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57</v>
      </c>
      <c r="B20" s="1" t="s">
        <v>35</v>
      </c>
      <c r="C20" s="1">
        <v>51.215000000000003</v>
      </c>
      <c r="D20" s="1">
        <v>26.463000000000001</v>
      </c>
      <c r="E20" s="1">
        <v>32.540999999999997</v>
      </c>
      <c r="F20" s="1">
        <v>43.420999999999999</v>
      </c>
      <c r="G20" s="7">
        <v>1</v>
      </c>
      <c r="H20" s="1">
        <v>60</v>
      </c>
      <c r="I20" s="1" t="s">
        <v>36</v>
      </c>
      <c r="J20" s="1">
        <v>34.6</v>
      </c>
      <c r="K20" s="1">
        <f t="shared" si="2"/>
        <v>-2.0590000000000046</v>
      </c>
      <c r="L20" s="1"/>
      <c r="M20" s="1"/>
      <c r="N20" s="1">
        <v>0</v>
      </c>
      <c r="O20" s="1"/>
      <c r="P20" s="1">
        <f t="shared" si="3"/>
        <v>6.5081999999999995</v>
      </c>
      <c r="Q20" s="5">
        <f t="shared" si="9"/>
        <v>27.231000000000002</v>
      </c>
      <c r="R20" s="5">
        <f t="shared" si="4"/>
        <v>27.231000000000002</v>
      </c>
      <c r="S20" s="5"/>
      <c r="T20" s="1"/>
      <c r="U20" s="1">
        <f t="shared" si="5"/>
        <v>10.855843397560003</v>
      </c>
      <c r="V20" s="1">
        <f t="shared" si="6"/>
        <v>6.6717371930795002</v>
      </c>
      <c r="W20" s="1">
        <v>3.8506</v>
      </c>
      <c r="X20" s="1">
        <v>6.4709999999999992</v>
      </c>
      <c r="Y20" s="10">
        <v>7.3531999999999993</v>
      </c>
      <c r="Z20" s="1">
        <v>6.7713999999999999</v>
      </c>
      <c r="AA20" s="10">
        <v>6.7772000000000006</v>
      </c>
      <c r="AB20" s="1">
        <v>5.8011999999999997</v>
      </c>
      <c r="AC20" s="1">
        <v>6.3091999999999997</v>
      </c>
      <c r="AD20" s="1">
        <v>6.1904000000000003</v>
      </c>
      <c r="AE20" s="1">
        <v>5.5022000000000002</v>
      </c>
      <c r="AF20" s="1">
        <v>6.8855999999999993</v>
      </c>
      <c r="AG20" s="1"/>
      <c r="AH20" s="1">
        <f t="shared" si="7"/>
        <v>27</v>
      </c>
      <c r="AI20" s="1"/>
      <c r="AJ20" s="10">
        <f t="shared" si="8"/>
        <v>7.0651999999999999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58</v>
      </c>
      <c r="B21" s="1" t="s">
        <v>35</v>
      </c>
      <c r="C21" s="1">
        <v>279.36</v>
      </c>
      <c r="D21" s="1">
        <v>274.74</v>
      </c>
      <c r="E21" s="1">
        <v>356.56599999999997</v>
      </c>
      <c r="F21" s="1">
        <v>196.66399999999999</v>
      </c>
      <c r="G21" s="7">
        <v>1</v>
      </c>
      <c r="H21" s="1">
        <v>60</v>
      </c>
      <c r="I21" s="1" t="s">
        <v>36</v>
      </c>
      <c r="J21" s="1">
        <v>332.3</v>
      </c>
      <c r="K21" s="1">
        <f t="shared" si="2"/>
        <v>24.265999999999963</v>
      </c>
      <c r="L21" s="1"/>
      <c r="M21" s="1"/>
      <c r="N21" s="1">
        <v>387.44879999999978</v>
      </c>
      <c r="O21" s="1"/>
      <c r="P21" s="1">
        <f t="shared" si="3"/>
        <v>71.313199999999995</v>
      </c>
      <c r="Q21" s="5"/>
      <c r="R21" s="5">
        <f t="shared" si="4"/>
        <v>0</v>
      </c>
      <c r="S21" s="5"/>
      <c r="T21" s="1"/>
      <c r="U21" s="1">
        <f t="shared" si="5"/>
        <v>8.1908089946882185</v>
      </c>
      <c r="V21" s="1">
        <f t="shared" si="6"/>
        <v>8.1908089946882185</v>
      </c>
      <c r="W21" s="1">
        <v>54.491</v>
      </c>
      <c r="X21" s="1">
        <v>49.520400000000002</v>
      </c>
      <c r="Y21" s="10">
        <v>49.321399999999997</v>
      </c>
      <c r="Z21" s="1">
        <v>45.862000000000002</v>
      </c>
      <c r="AA21" s="10">
        <v>46.5304</v>
      </c>
      <c r="AB21" s="1">
        <v>47.1282</v>
      </c>
      <c r="AC21" s="1">
        <v>46.253799999999998</v>
      </c>
      <c r="AD21" s="1">
        <v>40.1526</v>
      </c>
      <c r="AE21" s="1">
        <v>39.2956</v>
      </c>
      <c r="AF21" s="1">
        <v>52.574199999999998</v>
      </c>
      <c r="AG21" s="1" t="s">
        <v>53</v>
      </c>
      <c r="AH21" s="1">
        <f t="shared" si="7"/>
        <v>0</v>
      </c>
      <c r="AI21" s="1"/>
      <c r="AJ21" s="10">
        <f t="shared" si="8"/>
        <v>47.925899999999999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59</v>
      </c>
      <c r="B22" s="1" t="s">
        <v>35</v>
      </c>
      <c r="C22" s="1">
        <v>257.64400000000001</v>
      </c>
      <c r="D22" s="1"/>
      <c r="E22" s="1">
        <v>102.23699999999999</v>
      </c>
      <c r="F22" s="1">
        <v>149.012</v>
      </c>
      <c r="G22" s="7">
        <v>1</v>
      </c>
      <c r="H22" s="1">
        <v>60</v>
      </c>
      <c r="I22" s="1" t="s">
        <v>36</v>
      </c>
      <c r="J22" s="1">
        <v>97.34</v>
      </c>
      <c r="K22" s="1">
        <f t="shared" si="2"/>
        <v>4.8969999999999914</v>
      </c>
      <c r="L22" s="1"/>
      <c r="M22" s="1"/>
      <c r="N22" s="1">
        <v>32.474399999999967</v>
      </c>
      <c r="O22" s="1"/>
      <c r="P22" s="1">
        <f t="shared" si="3"/>
        <v>20.447399999999998</v>
      </c>
      <c r="Q22" s="5">
        <f t="shared" si="9"/>
        <v>68.48660000000001</v>
      </c>
      <c r="R22" s="5">
        <f t="shared" si="4"/>
        <v>68.48660000000001</v>
      </c>
      <c r="S22" s="5"/>
      <c r="T22" s="1"/>
      <c r="U22" s="1">
        <f t="shared" si="5"/>
        <v>12.225172882615883</v>
      </c>
      <c r="V22" s="1">
        <f t="shared" si="6"/>
        <v>8.8757690464313299</v>
      </c>
      <c r="W22" s="1">
        <v>17.401599999999998</v>
      </c>
      <c r="X22" s="1">
        <v>16.496400000000001</v>
      </c>
      <c r="Y22" s="10">
        <v>18.803999999999998</v>
      </c>
      <c r="Z22" s="1">
        <v>30.3306</v>
      </c>
      <c r="AA22" s="10">
        <v>31.1906</v>
      </c>
      <c r="AB22" s="1">
        <v>23.629799999999999</v>
      </c>
      <c r="AC22" s="1">
        <v>22.229399999999998</v>
      </c>
      <c r="AD22" s="1">
        <v>21.690200000000001</v>
      </c>
      <c r="AE22" s="1">
        <v>22.745200000000001</v>
      </c>
      <c r="AF22" s="1">
        <v>27.988199999999999</v>
      </c>
      <c r="AG22" s="21" t="s">
        <v>49</v>
      </c>
      <c r="AH22" s="1">
        <f t="shared" si="7"/>
        <v>68</v>
      </c>
      <c r="AI22" s="1"/>
      <c r="AJ22" s="10">
        <f t="shared" si="8"/>
        <v>24.997299999999999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60</v>
      </c>
      <c r="B23" s="1" t="s">
        <v>35</v>
      </c>
      <c r="C23" s="1">
        <v>90.631</v>
      </c>
      <c r="D23" s="1">
        <v>5.2729999999999997</v>
      </c>
      <c r="E23" s="1">
        <v>92.295000000000002</v>
      </c>
      <c r="F23" s="1">
        <v>-0.78500000000000003</v>
      </c>
      <c r="G23" s="7">
        <v>1</v>
      </c>
      <c r="H23" s="1">
        <v>60</v>
      </c>
      <c r="I23" s="1" t="s">
        <v>36</v>
      </c>
      <c r="J23" s="1">
        <v>93.5</v>
      </c>
      <c r="K23" s="1">
        <f t="shared" si="2"/>
        <v>-1.2049999999999983</v>
      </c>
      <c r="L23" s="1"/>
      <c r="M23" s="1"/>
      <c r="N23" s="1">
        <v>155.86199999999999</v>
      </c>
      <c r="O23" s="1"/>
      <c r="P23" s="1">
        <f t="shared" si="3"/>
        <v>18.459</v>
      </c>
      <c r="Q23" s="5"/>
      <c r="R23" s="5">
        <f t="shared" si="4"/>
        <v>0</v>
      </c>
      <c r="S23" s="5"/>
      <c r="T23" s="1"/>
      <c r="U23" s="1">
        <f t="shared" si="5"/>
        <v>8.4011593260740014</v>
      </c>
      <c r="V23" s="1">
        <f t="shared" si="6"/>
        <v>8.4011593260740014</v>
      </c>
      <c r="W23" s="1">
        <v>14.941599999999999</v>
      </c>
      <c r="X23" s="1">
        <v>11.798400000000001</v>
      </c>
      <c r="Y23" s="10">
        <v>12.150600000000001</v>
      </c>
      <c r="Z23" s="1">
        <v>14.749599999999999</v>
      </c>
      <c r="AA23" s="10">
        <v>17.404199999999999</v>
      </c>
      <c r="AB23" s="1">
        <v>18.8446</v>
      </c>
      <c r="AC23" s="1">
        <v>16.375</v>
      </c>
      <c r="AD23" s="1">
        <v>13.3568</v>
      </c>
      <c r="AE23" s="1">
        <v>13.1684</v>
      </c>
      <c r="AF23" s="1">
        <v>14.768800000000001</v>
      </c>
      <c r="AG23" s="1"/>
      <c r="AH23" s="1">
        <f t="shared" si="7"/>
        <v>0</v>
      </c>
      <c r="AI23" s="1"/>
      <c r="AJ23" s="10">
        <f t="shared" si="8"/>
        <v>14.7774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61</v>
      </c>
      <c r="B24" s="1" t="s">
        <v>35</v>
      </c>
      <c r="C24" s="1">
        <v>178.62100000000001</v>
      </c>
      <c r="D24" s="1">
        <v>359.108</v>
      </c>
      <c r="E24" s="1">
        <v>161.316</v>
      </c>
      <c r="F24" s="1">
        <v>375.53699999999998</v>
      </c>
      <c r="G24" s="7">
        <v>1</v>
      </c>
      <c r="H24" s="1">
        <v>60</v>
      </c>
      <c r="I24" s="1" t="s">
        <v>36</v>
      </c>
      <c r="J24" s="1">
        <v>148.80000000000001</v>
      </c>
      <c r="K24" s="1">
        <f t="shared" si="2"/>
        <v>12.515999999999991</v>
      </c>
      <c r="L24" s="1"/>
      <c r="M24" s="1"/>
      <c r="N24" s="1">
        <v>0</v>
      </c>
      <c r="O24" s="1"/>
      <c r="P24" s="1">
        <f t="shared" si="3"/>
        <v>32.263199999999998</v>
      </c>
      <c r="Q24" s="5"/>
      <c r="R24" s="5">
        <f t="shared" si="4"/>
        <v>0</v>
      </c>
      <c r="S24" s="5"/>
      <c r="T24" s="1"/>
      <c r="U24" s="1">
        <f t="shared" si="5"/>
        <v>11.639793944803987</v>
      </c>
      <c r="V24" s="1">
        <f t="shared" si="6"/>
        <v>11.639793944803987</v>
      </c>
      <c r="W24" s="1">
        <v>28.7502</v>
      </c>
      <c r="X24" s="1">
        <v>44.961200000000012</v>
      </c>
      <c r="Y24" s="10">
        <v>44.0092</v>
      </c>
      <c r="Z24" s="1">
        <v>38.052199999999999</v>
      </c>
      <c r="AA24" s="10">
        <v>27.617799999999999</v>
      </c>
      <c r="AB24" s="1">
        <v>24.850999999999999</v>
      </c>
      <c r="AC24" s="1">
        <v>29.77</v>
      </c>
      <c r="AD24" s="1">
        <v>24.371600000000001</v>
      </c>
      <c r="AE24" s="1">
        <v>22.813800000000001</v>
      </c>
      <c r="AF24" s="1">
        <v>25.266999999999999</v>
      </c>
      <c r="AG24" s="1" t="s">
        <v>53</v>
      </c>
      <c r="AH24" s="1">
        <f t="shared" si="7"/>
        <v>0</v>
      </c>
      <c r="AI24" s="1"/>
      <c r="AJ24" s="10">
        <f t="shared" si="8"/>
        <v>35.813499999999998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6" t="s">
        <v>62</v>
      </c>
      <c r="B25" s="16" t="s">
        <v>35</v>
      </c>
      <c r="C25" s="16">
        <v>14.657999999999999</v>
      </c>
      <c r="D25" s="16"/>
      <c r="E25" s="16">
        <v>-3.4460000000000002</v>
      </c>
      <c r="F25" s="16">
        <v>14.657999999999999</v>
      </c>
      <c r="G25" s="17">
        <v>0</v>
      </c>
      <c r="H25" s="16">
        <v>35</v>
      </c>
      <c r="I25" s="16" t="s">
        <v>63</v>
      </c>
      <c r="J25" s="16">
        <v>43.2</v>
      </c>
      <c r="K25" s="16">
        <f t="shared" si="2"/>
        <v>-46.646000000000001</v>
      </c>
      <c r="L25" s="16"/>
      <c r="M25" s="16"/>
      <c r="N25" s="16"/>
      <c r="O25" s="16"/>
      <c r="P25" s="16">
        <f t="shared" si="3"/>
        <v>-0.68920000000000003</v>
      </c>
      <c r="Q25" s="18"/>
      <c r="R25" s="18"/>
      <c r="S25" s="18"/>
      <c r="T25" s="16"/>
      <c r="U25" s="16">
        <f t="shared" ref="U25:U70" si="10">(F25+N25+O25+Q25)/P25</f>
        <v>-21.268136970400462</v>
      </c>
      <c r="V25" s="16">
        <f t="shared" si="6"/>
        <v>-21.268136970400462</v>
      </c>
      <c r="W25" s="16">
        <v>-0.96140000000000003</v>
      </c>
      <c r="X25" s="16">
        <v>-0.13600000000000001</v>
      </c>
      <c r="Y25" s="19">
        <v>-0.13600000000000001</v>
      </c>
      <c r="Z25" s="16">
        <v>-0.53639999999999999</v>
      </c>
      <c r="AA25" s="19">
        <v>-0.6734</v>
      </c>
      <c r="AB25" s="16">
        <v>-0.82639999999999991</v>
      </c>
      <c r="AC25" s="16">
        <v>-0.55679999999999996</v>
      </c>
      <c r="AD25" s="16">
        <v>2.3075999999999999</v>
      </c>
      <c r="AE25" s="16">
        <v>2.4527999999999999</v>
      </c>
      <c r="AF25" s="16">
        <v>2.3620000000000001</v>
      </c>
      <c r="AG25" s="22" t="s">
        <v>144</v>
      </c>
      <c r="AH25" s="1">
        <f t="shared" si="7"/>
        <v>0</v>
      </c>
      <c r="AI25" s="1"/>
      <c r="AJ25" s="10">
        <f t="shared" si="8"/>
        <v>-0.4047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24" t="s">
        <v>64</v>
      </c>
      <c r="B26" s="24" t="s">
        <v>35</v>
      </c>
      <c r="C26" s="24">
        <v>19.170000000000002</v>
      </c>
      <c r="D26" s="24"/>
      <c r="E26" s="24"/>
      <c r="F26" s="24">
        <v>19.170000000000002</v>
      </c>
      <c r="G26" s="25">
        <v>0</v>
      </c>
      <c r="H26" s="24">
        <v>30</v>
      </c>
      <c r="I26" s="24" t="s">
        <v>36</v>
      </c>
      <c r="J26" s="24">
        <v>20.8</v>
      </c>
      <c r="K26" s="24">
        <f t="shared" si="2"/>
        <v>-20.8</v>
      </c>
      <c r="L26" s="24"/>
      <c r="M26" s="24"/>
      <c r="N26" s="24"/>
      <c r="O26" s="24"/>
      <c r="P26" s="24">
        <f t="shared" si="3"/>
        <v>0</v>
      </c>
      <c r="Q26" s="26"/>
      <c r="R26" s="26"/>
      <c r="S26" s="26"/>
      <c r="T26" s="24"/>
      <c r="U26" s="24" t="e">
        <f t="shared" si="10"/>
        <v>#DIV/0!</v>
      </c>
      <c r="V26" s="24" t="e">
        <f t="shared" si="6"/>
        <v>#DIV/0!</v>
      </c>
      <c r="W26" s="24">
        <v>0</v>
      </c>
      <c r="X26" s="24">
        <v>0</v>
      </c>
      <c r="Y26" s="27">
        <v>0</v>
      </c>
      <c r="Z26" s="24">
        <v>0</v>
      </c>
      <c r="AA26" s="27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 t="s">
        <v>65</v>
      </c>
      <c r="AH26" s="1">
        <f t="shared" si="7"/>
        <v>0</v>
      </c>
      <c r="AI26" s="1"/>
      <c r="AJ26" s="10">
        <f t="shared" si="8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66</v>
      </c>
      <c r="B27" s="1" t="s">
        <v>35</v>
      </c>
      <c r="C27" s="1">
        <v>74.721999999999994</v>
      </c>
      <c r="D27" s="1">
        <v>61.371000000000002</v>
      </c>
      <c r="E27" s="1">
        <v>65.728999999999999</v>
      </c>
      <c r="F27" s="1">
        <v>63.569000000000003</v>
      </c>
      <c r="G27" s="7">
        <v>1</v>
      </c>
      <c r="H27" s="1">
        <v>30</v>
      </c>
      <c r="I27" s="1" t="s">
        <v>36</v>
      </c>
      <c r="J27" s="1">
        <v>61.5</v>
      </c>
      <c r="K27" s="1">
        <f t="shared" si="2"/>
        <v>4.2289999999999992</v>
      </c>
      <c r="L27" s="1"/>
      <c r="M27" s="1"/>
      <c r="N27" s="1">
        <v>70.449919999999963</v>
      </c>
      <c r="O27" s="1"/>
      <c r="P27" s="1">
        <f t="shared" si="3"/>
        <v>13.145799999999999</v>
      </c>
      <c r="Q27" s="5">
        <f t="shared" ref="Q27:Q28" si="11">10*AJ27-O27-N27-F27</f>
        <v>26.84308</v>
      </c>
      <c r="R27" s="5">
        <f t="shared" ref="R27:R28" si="12">Q27</f>
        <v>26.84308</v>
      </c>
      <c r="S27" s="5"/>
      <c r="T27" s="1"/>
      <c r="U27" s="1">
        <f t="shared" ref="U27:U28" si="13">(F27+N27+O27+R27)/P27</f>
        <v>12.236760029819408</v>
      </c>
      <c r="V27" s="1">
        <f t="shared" si="6"/>
        <v>10.194808988422157</v>
      </c>
      <c r="W27" s="1">
        <v>14.8558</v>
      </c>
      <c r="X27" s="1">
        <v>16.898</v>
      </c>
      <c r="Y27" s="10">
        <v>15.227399999999999</v>
      </c>
      <c r="Z27" s="1">
        <v>15.3856</v>
      </c>
      <c r="AA27" s="10">
        <v>16.945</v>
      </c>
      <c r="AB27" s="1">
        <v>16.5702</v>
      </c>
      <c r="AC27" s="1">
        <v>15.509</v>
      </c>
      <c r="AD27" s="1">
        <v>12.113799999999999</v>
      </c>
      <c r="AE27" s="1">
        <v>13.2264</v>
      </c>
      <c r="AF27" s="1">
        <v>18.148800000000001</v>
      </c>
      <c r="AG27" s="1"/>
      <c r="AH27" s="1">
        <f t="shared" si="7"/>
        <v>27</v>
      </c>
      <c r="AI27" s="1"/>
      <c r="AJ27" s="10">
        <f t="shared" si="8"/>
        <v>16.086199999999998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67</v>
      </c>
      <c r="B28" s="1" t="s">
        <v>35</v>
      </c>
      <c r="C28" s="1">
        <v>74.442999999999998</v>
      </c>
      <c r="D28" s="1">
        <v>87.793000000000006</v>
      </c>
      <c r="E28" s="1">
        <v>137.79599999999999</v>
      </c>
      <c r="F28" s="1">
        <v>21.012</v>
      </c>
      <c r="G28" s="7">
        <v>1</v>
      </c>
      <c r="H28" s="1">
        <v>30</v>
      </c>
      <c r="I28" s="1" t="s">
        <v>36</v>
      </c>
      <c r="J28" s="1">
        <v>137</v>
      </c>
      <c r="K28" s="1">
        <f t="shared" si="2"/>
        <v>0.79599999999999227</v>
      </c>
      <c r="L28" s="1"/>
      <c r="M28" s="1"/>
      <c r="N28" s="1">
        <v>176.69032000000001</v>
      </c>
      <c r="O28" s="1"/>
      <c r="P28" s="1">
        <f t="shared" si="3"/>
        <v>27.559199999999997</v>
      </c>
      <c r="Q28" s="5">
        <f t="shared" si="11"/>
        <v>48.594679999999983</v>
      </c>
      <c r="R28" s="5">
        <f t="shared" si="12"/>
        <v>48.594679999999983</v>
      </c>
      <c r="S28" s="5"/>
      <c r="T28" s="1"/>
      <c r="U28" s="1">
        <f t="shared" si="13"/>
        <v>8.937015588260909</v>
      </c>
      <c r="V28" s="1">
        <f t="shared" si="6"/>
        <v>7.1737321838079495</v>
      </c>
      <c r="W28" s="1">
        <v>25.7438</v>
      </c>
      <c r="X28" s="1">
        <v>23.762799999999999</v>
      </c>
      <c r="Y28" s="10">
        <v>25.472000000000001</v>
      </c>
      <c r="Z28" s="1">
        <v>26.218800000000002</v>
      </c>
      <c r="AA28" s="10">
        <v>23.787400000000002</v>
      </c>
      <c r="AB28" s="1">
        <v>22.513999999999999</v>
      </c>
      <c r="AC28" s="1">
        <v>21.721800000000002</v>
      </c>
      <c r="AD28" s="1">
        <v>27.065999999999999</v>
      </c>
      <c r="AE28" s="1">
        <v>30.043600000000001</v>
      </c>
      <c r="AF28" s="1">
        <v>21.154199999999999</v>
      </c>
      <c r="AG28" s="1"/>
      <c r="AH28" s="1">
        <f t="shared" si="7"/>
        <v>49</v>
      </c>
      <c r="AI28" s="1"/>
      <c r="AJ28" s="10">
        <f t="shared" si="8"/>
        <v>24.6297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24" t="s">
        <v>68</v>
      </c>
      <c r="B29" s="24" t="s">
        <v>35</v>
      </c>
      <c r="C29" s="24"/>
      <c r="D29" s="24"/>
      <c r="E29" s="24"/>
      <c r="F29" s="24"/>
      <c r="G29" s="25">
        <v>0</v>
      </c>
      <c r="H29" s="24">
        <v>45</v>
      </c>
      <c r="I29" s="24" t="s">
        <v>36</v>
      </c>
      <c r="J29" s="24"/>
      <c r="K29" s="24">
        <f t="shared" si="2"/>
        <v>0</v>
      </c>
      <c r="L29" s="24"/>
      <c r="M29" s="24"/>
      <c r="N29" s="24"/>
      <c r="O29" s="24"/>
      <c r="P29" s="24">
        <f t="shared" si="3"/>
        <v>0</v>
      </c>
      <c r="Q29" s="26"/>
      <c r="R29" s="26"/>
      <c r="S29" s="26"/>
      <c r="T29" s="24"/>
      <c r="U29" s="24" t="e">
        <f t="shared" si="10"/>
        <v>#DIV/0!</v>
      </c>
      <c r="V29" s="24" t="e">
        <f t="shared" si="6"/>
        <v>#DIV/0!</v>
      </c>
      <c r="W29" s="24">
        <v>0</v>
      </c>
      <c r="X29" s="24">
        <v>0</v>
      </c>
      <c r="Y29" s="27">
        <v>0</v>
      </c>
      <c r="Z29" s="24">
        <v>0</v>
      </c>
      <c r="AA29" s="27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 t="s">
        <v>69</v>
      </c>
      <c r="AH29" s="1">
        <f t="shared" si="7"/>
        <v>0</v>
      </c>
      <c r="AI29" s="1"/>
      <c r="AJ29" s="10">
        <f t="shared" si="8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70</v>
      </c>
      <c r="B30" s="1" t="s">
        <v>35</v>
      </c>
      <c r="C30" s="1">
        <v>219.15299999999999</v>
      </c>
      <c r="D30" s="1">
        <v>292.33699999999999</v>
      </c>
      <c r="E30" s="1">
        <v>427.73099999999999</v>
      </c>
      <c r="F30" s="1">
        <v>73.447000000000003</v>
      </c>
      <c r="G30" s="7">
        <v>1</v>
      </c>
      <c r="H30" s="1">
        <v>40</v>
      </c>
      <c r="I30" s="1" t="s">
        <v>36</v>
      </c>
      <c r="J30" s="1">
        <v>381.7</v>
      </c>
      <c r="K30" s="1">
        <f t="shared" si="2"/>
        <v>46.031000000000006</v>
      </c>
      <c r="L30" s="1"/>
      <c r="M30" s="1"/>
      <c r="N30" s="1">
        <v>468.36450000000008</v>
      </c>
      <c r="O30" s="1"/>
      <c r="P30" s="1">
        <f t="shared" si="3"/>
        <v>85.546199999999999</v>
      </c>
      <c r="Q30" s="5">
        <f t="shared" ref="Q30:Q39" si="14">10*AJ30-O30-N30-F30</f>
        <v>52.106499999999926</v>
      </c>
      <c r="R30" s="5">
        <f t="shared" ref="R30:R39" si="15">Q30</f>
        <v>52.106499999999926</v>
      </c>
      <c r="S30" s="5"/>
      <c r="T30" s="1"/>
      <c r="U30" s="1">
        <f t="shared" ref="U30:U39" si="16">(F30+N30+O30+R30)/P30</f>
        <v>6.9426578854466934</v>
      </c>
      <c r="V30" s="1">
        <f t="shared" si="6"/>
        <v>6.3335542665834375</v>
      </c>
      <c r="W30" s="1">
        <v>78.234200000000001</v>
      </c>
      <c r="X30" s="1">
        <v>68.128999999999991</v>
      </c>
      <c r="Y30" s="10">
        <v>48.635000000000012</v>
      </c>
      <c r="Z30" s="1">
        <v>69.484400000000008</v>
      </c>
      <c r="AA30" s="10">
        <v>70.148600000000002</v>
      </c>
      <c r="AB30" s="1">
        <v>74.080600000000004</v>
      </c>
      <c r="AC30" s="1">
        <v>69.009799999999998</v>
      </c>
      <c r="AD30" s="1">
        <v>62.180600000000013</v>
      </c>
      <c r="AE30" s="1">
        <v>78.434799999999996</v>
      </c>
      <c r="AF30" s="1">
        <v>76.758799999999994</v>
      </c>
      <c r="AG30" s="1" t="s">
        <v>53</v>
      </c>
      <c r="AH30" s="1">
        <f t="shared" si="7"/>
        <v>52</v>
      </c>
      <c r="AI30" s="1"/>
      <c r="AJ30" s="10">
        <f t="shared" si="8"/>
        <v>59.391800000000003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71</v>
      </c>
      <c r="B31" s="1" t="s">
        <v>35</v>
      </c>
      <c r="C31" s="1">
        <v>50.588000000000001</v>
      </c>
      <c r="D31" s="1">
        <v>17.463000000000001</v>
      </c>
      <c r="E31" s="1">
        <v>57.191000000000003</v>
      </c>
      <c r="F31" s="1">
        <v>-0.27300000000000002</v>
      </c>
      <c r="G31" s="7">
        <v>1</v>
      </c>
      <c r="H31" s="1">
        <v>40</v>
      </c>
      <c r="I31" s="1" t="s">
        <v>36</v>
      </c>
      <c r="J31" s="1">
        <v>53.4</v>
      </c>
      <c r="K31" s="1">
        <f t="shared" si="2"/>
        <v>3.7910000000000039</v>
      </c>
      <c r="L31" s="1"/>
      <c r="M31" s="1"/>
      <c r="N31" s="1">
        <v>131.4015</v>
      </c>
      <c r="O31" s="1"/>
      <c r="P31" s="1">
        <f t="shared" si="3"/>
        <v>11.4382</v>
      </c>
      <c r="Q31" s="5"/>
      <c r="R31" s="5">
        <f t="shared" si="15"/>
        <v>0</v>
      </c>
      <c r="S31" s="5"/>
      <c r="T31" s="1"/>
      <c r="U31" s="1">
        <f t="shared" si="16"/>
        <v>11.464085258169991</v>
      </c>
      <c r="V31" s="1">
        <f t="shared" si="6"/>
        <v>11.464085258169991</v>
      </c>
      <c r="W31" s="1">
        <v>12.8108</v>
      </c>
      <c r="X31" s="1">
        <v>7.8013999999999992</v>
      </c>
      <c r="Y31" s="10">
        <v>7.7257999999999996</v>
      </c>
      <c r="Z31" s="1">
        <v>7.1272000000000002</v>
      </c>
      <c r="AA31" s="10">
        <v>9.7983999999999991</v>
      </c>
      <c r="AB31" s="1">
        <v>11.793200000000001</v>
      </c>
      <c r="AC31" s="1">
        <v>8.7680000000000007</v>
      </c>
      <c r="AD31" s="1">
        <v>3.9142000000000001</v>
      </c>
      <c r="AE31" s="1">
        <v>5.4613999999999994</v>
      </c>
      <c r="AF31" s="1">
        <v>9.4672000000000001</v>
      </c>
      <c r="AG31" s="1"/>
      <c r="AH31" s="1">
        <f t="shared" si="7"/>
        <v>0</v>
      </c>
      <c r="AI31" s="1"/>
      <c r="AJ31" s="10">
        <f t="shared" si="8"/>
        <v>8.7621000000000002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72</v>
      </c>
      <c r="B32" s="1" t="s">
        <v>35</v>
      </c>
      <c r="C32" s="1">
        <v>9.6440000000000001</v>
      </c>
      <c r="D32" s="1"/>
      <c r="E32" s="1">
        <v>9.3520000000000003</v>
      </c>
      <c r="F32" s="1">
        <v>-7.3999999999999996E-2</v>
      </c>
      <c r="G32" s="7">
        <v>1</v>
      </c>
      <c r="H32" s="1">
        <v>30</v>
      </c>
      <c r="I32" s="1" t="s">
        <v>36</v>
      </c>
      <c r="J32" s="1">
        <v>15.2</v>
      </c>
      <c r="K32" s="1">
        <f t="shared" si="2"/>
        <v>-5.847999999999999</v>
      </c>
      <c r="L32" s="1"/>
      <c r="M32" s="1"/>
      <c r="N32" s="1">
        <v>98.310800000000015</v>
      </c>
      <c r="O32" s="1"/>
      <c r="P32" s="1">
        <f t="shared" si="3"/>
        <v>1.8704000000000001</v>
      </c>
      <c r="Q32" s="5"/>
      <c r="R32" s="5">
        <f t="shared" si="15"/>
        <v>0</v>
      </c>
      <c r="S32" s="5"/>
      <c r="T32" s="1"/>
      <c r="U32" s="1">
        <f t="shared" si="16"/>
        <v>52.5218135158255</v>
      </c>
      <c r="V32" s="1">
        <f t="shared" si="6"/>
        <v>52.5218135158255</v>
      </c>
      <c r="W32" s="1">
        <v>8.1864000000000008</v>
      </c>
      <c r="X32" s="1">
        <v>3.2141999999999999</v>
      </c>
      <c r="Y32" s="10">
        <v>3.4262000000000001</v>
      </c>
      <c r="Z32" s="1">
        <v>1.3091999999999999</v>
      </c>
      <c r="AA32" s="10">
        <v>2.3426</v>
      </c>
      <c r="AB32" s="1">
        <v>5.8984000000000014</v>
      </c>
      <c r="AC32" s="1">
        <v>5.3869999999999996</v>
      </c>
      <c r="AD32" s="1">
        <v>3.6467999999999998</v>
      </c>
      <c r="AE32" s="1">
        <v>2.8647999999999998</v>
      </c>
      <c r="AF32" s="1">
        <v>2.7086000000000001</v>
      </c>
      <c r="AG32" s="1"/>
      <c r="AH32" s="1">
        <f t="shared" si="7"/>
        <v>0</v>
      </c>
      <c r="AI32" s="1"/>
      <c r="AJ32" s="10">
        <f t="shared" si="8"/>
        <v>2.8844000000000003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73</v>
      </c>
      <c r="B33" s="1" t="s">
        <v>35</v>
      </c>
      <c r="C33" s="1">
        <v>107.63200000000001</v>
      </c>
      <c r="D33" s="1">
        <v>59.853999999999999</v>
      </c>
      <c r="E33" s="1">
        <v>168.45400000000001</v>
      </c>
      <c r="F33" s="1">
        <v>-3.105</v>
      </c>
      <c r="G33" s="7">
        <v>1</v>
      </c>
      <c r="H33" s="1">
        <v>50</v>
      </c>
      <c r="I33" s="1" t="s">
        <v>36</v>
      </c>
      <c r="J33" s="1">
        <v>174.71</v>
      </c>
      <c r="K33" s="1">
        <f t="shared" si="2"/>
        <v>-6.2560000000000002</v>
      </c>
      <c r="L33" s="1"/>
      <c r="M33" s="1"/>
      <c r="N33" s="1">
        <v>401.85519999999991</v>
      </c>
      <c r="O33" s="1"/>
      <c r="P33" s="1">
        <f t="shared" si="3"/>
        <v>33.690800000000003</v>
      </c>
      <c r="Q33" s="5"/>
      <c r="R33" s="5">
        <f t="shared" si="15"/>
        <v>0</v>
      </c>
      <c r="S33" s="5"/>
      <c r="T33" s="1"/>
      <c r="U33" s="1">
        <f t="shared" si="16"/>
        <v>11.835581226922478</v>
      </c>
      <c r="V33" s="1">
        <f t="shared" si="6"/>
        <v>11.835581226922478</v>
      </c>
      <c r="W33" s="1">
        <v>34.931800000000003</v>
      </c>
      <c r="X33" s="1">
        <v>20.694199999999999</v>
      </c>
      <c r="Y33" s="10">
        <v>18.100000000000001</v>
      </c>
      <c r="Z33" s="1">
        <v>16.396999999999998</v>
      </c>
      <c r="AA33" s="10">
        <v>16.604199999999999</v>
      </c>
      <c r="AB33" s="1">
        <v>27.7102</v>
      </c>
      <c r="AC33" s="1">
        <v>27.642399999999999</v>
      </c>
      <c r="AD33" s="1">
        <v>24.839600000000001</v>
      </c>
      <c r="AE33" s="1">
        <v>28.008600000000001</v>
      </c>
      <c r="AF33" s="1">
        <v>32.997799999999998</v>
      </c>
      <c r="AG33" s="1"/>
      <c r="AH33" s="1">
        <f t="shared" si="7"/>
        <v>0</v>
      </c>
      <c r="AI33" s="1"/>
      <c r="AJ33" s="10">
        <f t="shared" si="8"/>
        <v>17.3521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74</v>
      </c>
      <c r="B34" s="1" t="s">
        <v>35</v>
      </c>
      <c r="C34" s="1">
        <v>80.980999999999995</v>
      </c>
      <c r="D34" s="1">
        <v>10.945</v>
      </c>
      <c r="E34" s="1">
        <v>90.287999999999997</v>
      </c>
      <c r="F34" s="1">
        <v>-1.5680000000000001</v>
      </c>
      <c r="G34" s="7">
        <v>1</v>
      </c>
      <c r="H34" s="1">
        <v>50</v>
      </c>
      <c r="I34" s="1" t="s">
        <v>36</v>
      </c>
      <c r="J34" s="1">
        <v>108.7</v>
      </c>
      <c r="K34" s="1">
        <f t="shared" si="2"/>
        <v>-18.412000000000006</v>
      </c>
      <c r="L34" s="1"/>
      <c r="M34" s="1"/>
      <c r="N34" s="1">
        <v>178.3278</v>
      </c>
      <c r="O34" s="1"/>
      <c r="P34" s="1">
        <f t="shared" si="3"/>
        <v>18.057600000000001</v>
      </c>
      <c r="Q34" s="5"/>
      <c r="R34" s="5">
        <f t="shared" si="15"/>
        <v>0</v>
      </c>
      <c r="S34" s="5"/>
      <c r="T34" s="1"/>
      <c r="U34" s="1">
        <f t="shared" si="16"/>
        <v>9.788665160375686</v>
      </c>
      <c r="V34" s="1">
        <f t="shared" si="6"/>
        <v>9.788665160375686</v>
      </c>
      <c r="W34" s="1">
        <v>16.805199999999999</v>
      </c>
      <c r="X34" s="1">
        <v>11.447800000000001</v>
      </c>
      <c r="Y34" s="10">
        <v>8.8368000000000002</v>
      </c>
      <c r="Z34" s="1">
        <v>13.8416</v>
      </c>
      <c r="AA34" s="10">
        <v>13.542400000000001</v>
      </c>
      <c r="AB34" s="1">
        <v>5.4808000000000003</v>
      </c>
      <c r="AC34" s="1">
        <v>6.0792000000000002</v>
      </c>
      <c r="AD34" s="1">
        <v>11.157999999999999</v>
      </c>
      <c r="AE34" s="1">
        <v>11.8842</v>
      </c>
      <c r="AF34" s="1">
        <v>7.9817999999999998</v>
      </c>
      <c r="AG34" s="1"/>
      <c r="AH34" s="1">
        <f t="shared" si="7"/>
        <v>0</v>
      </c>
      <c r="AI34" s="1"/>
      <c r="AJ34" s="10">
        <f t="shared" si="8"/>
        <v>11.1896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75</v>
      </c>
      <c r="B35" s="1" t="s">
        <v>41</v>
      </c>
      <c r="C35" s="1">
        <v>376</v>
      </c>
      <c r="D35" s="1">
        <v>258</v>
      </c>
      <c r="E35" s="1">
        <v>437</v>
      </c>
      <c r="F35" s="1">
        <v>193</v>
      </c>
      <c r="G35" s="7">
        <v>0.4</v>
      </c>
      <c r="H35" s="1">
        <v>45</v>
      </c>
      <c r="I35" s="1" t="s">
        <v>36</v>
      </c>
      <c r="J35" s="1">
        <v>441</v>
      </c>
      <c r="K35" s="1">
        <f t="shared" si="2"/>
        <v>-4</v>
      </c>
      <c r="L35" s="1"/>
      <c r="M35" s="1"/>
      <c r="N35" s="1">
        <v>450.00000000000023</v>
      </c>
      <c r="O35" s="1"/>
      <c r="P35" s="1">
        <f t="shared" si="3"/>
        <v>87.4</v>
      </c>
      <c r="Q35" s="5">
        <f t="shared" si="14"/>
        <v>155.99999999999977</v>
      </c>
      <c r="R35" s="5">
        <f t="shared" si="15"/>
        <v>155.99999999999977</v>
      </c>
      <c r="S35" s="5"/>
      <c r="T35" s="1"/>
      <c r="U35" s="1">
        <f t="shared" si="16"/>
        <v>9.141876430205949</v>
      </c>
      <c r="V35" s="1">
        <f t="shared" si="6"/>
        <v>7.3569794050343269</v>
      </c>
      <c r="W35" s="1">
        <v>70.400000000000006</v>
      </c>
      <c r="X35" s="1">
        <v>78.8</v>
      </c>
      <c r="Y35" s="10">
        <v>71.2</v>
      </c>
      <c r="Z35" s="1">
        <v>88.4</v>
      </c>
      <c r="AA35" s="10">
        <v>88.6</v>
      </c>
      <c r="AB35" s="1">
        <v>83.2</v>
      </c>
      <c r="AC35" s="1">
        <v>82.6</v>
      </c>
      <c r="AD35" s="1">
        <v>76.8</v>
      </c>
      <c r="AE35" s="1">
        <v>85.2</v>
      </c>
      <c r="AF35" s="1">
        <v>82.4</v>
      </c>
      <c r="AG35" s="1"/>
      <c r="AH35" s="1">
        <f t="shared" si="7"/>
        <v>62</v>
      </c>
      <c r="AI35" s="1"/>
      <c r="AJ35" s="10">
        <f t="shared" si="8"/>
        <v>79.900000000000006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76</v>
      </c>
      <c r="B36" s="1" t="s">
        <v>41</v>
      </c>
      <c r="C36" s="1">
        <v>5</v>
      </c>
      <c r="D36" s="1">
        <v>120</v>
      </c>
      <c r="E36" s="1">
        <v>84</v>
      </c>
      <c r="F36" s="1">
        <v>40</v>
      </c>
      <c r="G36" s="7">
        <v>0.45</v>
      </c>
      <c r="H36" s="1">
        <v>50</v>
      </c>
      <c r="I36" s="1" t="s">
        <v>36</v>
      </c>
      <c r="J36" s="1">
        <v>91</v>
      </c>
      <c r="K36" s="1">
        <f t="shared" si="2"/>
        <v>-7</v>
      </c>
      <c r="L36" s="1"/>
      <c r="M36" s="1"/>
      <c r="N36" s="1">
        <v>0</v>
      </c>
      <c r="O36" s="1"/>
      <c r="P36" s="1">
        <f t="shared" si="3"/>
        <v>16.8</v>
      </c>
      <c r="Q36" s="5">
        <f t="shared" si="14"/>
        <v>39</v>
      </c>
      <c r="R36" s="5">
        <f t="shared" si="15"/>
        <v>39</v>
      </c>
      <c r="S36" s="5"/>
      <c r="T36" s="1"/>
      <c r="U36" s="1">
        <f t="shared" si="16"/>
        <v>4.7023809523809526</v>
      </c>
      <c r="V36" s="1">
        <f t="shared" si="6"/>
        <v>2.3809523809523809</v>
      </c>
      <c r="W36" s="1">
        <v>4.8</v>
      </c>
      <c r="X36" s="1">
        <v>10.6</v>
      </c>
      <c r="Y36" s="10">
        <v>11.4</v>
      </c>
      <c r="Z36" s="1">
        <v>5.2</v>
      </c>
      <c r="AA36" s="10">
        <v>4.4000000000000004</v>
      </c>
      <c r="AB36" s="1">
        <v>2</v>
      </c>
      <c r="AC36" s="1">
        <v>2.6</v>
      </c>
      <c r="AD36" s="1">
        <v>7.4</v>
      </c>
      <c r="AE36" s="1">
        <v>7.6</v>
      </c>
      <c r="AF36" s="1">
        <v>2.8</v>
      </c>
      <c r="AG36" s="1"/>
      <c r="AH36" s="1">
        <f t="shared" si="7"/>
        <v>18</v>
      </c>
      <c r="AI36" s="1"/>
      <c r="AJ36" s="10">
        <f t="shared" si="8"/>
        <v>7.9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77</v>
      </c>
      <c r="B37" s="1" t="s">
        <v>41</v>
      </c>
      <c r="C37" s="1">
        <v>230</v>
      </c>
      <c r="D37" s="1">
        <v>324</v>
      </c>
      <c r="E37" s="1">
        <v>395</v>
      </c>
      <c r="F37" s="1">
        <v>151</v>
      </c>
      <c r="G37" s="7">
        <v>0.4</v>
      </c>
      <c r="H37" s="1">
        <v>45</v>
      </c>
      <c r="I37" s="1" t="s">
        <v>36</v>
      </c>
      <c r="J37" s="1">
        <v>401</v>
      </c>
      <c r="K37" s="1">
        <f t="shared" si="2"/>
        <v>-6</v>
      </c>
      <c r="L37" s="1"/>
      <c r="M37" s="1"/>
      <c r="N37" s="1">
        <v>507.79999999999978</v>
      </c>
      <c r="O37" s="1"/>
      <c r="P37" s="1">
        <f t="shared" si="3"/>
        <v>79</v>
      </c>
      <c r="Q37" s="5">
        <f t="shared" si="14"/>
        <v>58.200000000000216</v>
      </c>
      <c r="R37" s="5">
        <f t="shared" si="15"/>
        <v>58.200000000000216</v>
      </c>
      <c r="S37" s="5"/>
      <c r="T37" s="1"/>
      <c r="U37" s="1">
        <f t="shared" si="16"/>
        <v>9.075949367088608</v>
      </c>
      <c r="V37" s="1">
        <f t="shared" si="6"/>
        <v>8.3392405063291104</v>
      </c>
      <c r="W37" s="1">
        <v>70</v>
      </c>
      <c r="X37" s="1">
        <v>72.400000000000006</v>
      </c>
      <c r="Y37" s="10">
        <v>67.400000000000006</v>
      </c>
      <c r="Z37" s="1">
        <v>72.8</v>
      </c>
      <c r="AA37" s="10">
        <v>76</v>
      </c>
      <c r="AB37" s="1">
        <v>67</v>
      </c>
      <c r="AC37" s="1">
        <v>67.2</v>
      </c>
      <c r="AD37" s="1">
        <v>81.8</v>
      </c>
      <c r="AE37" s="1">
        <v>83.8</v>
      </c>
      <c r="AF37" s="1">
        <v>73</v>
      </c>
      <c r="AG37" s="1"/>
      <c r="AH37" s="1">
        <f t="shared" si="7"/>
        <v>23</v>
      </c>
      <c r="AI37" s="1"/>
      <c r="AJ37" s="10">
        <f t="shared" si="8"/>
        <v>71.7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78</v>
      </c>
      <c r="B38" s="1" t="s">
        <v>35</v>
      </c>
      <c r="C38" s="1">
        <v>134.49299999999999</v>
      </c>
      <c r="D38" s="1"/>
      <c r="E38" s="1">
        <v>32.363</v>
      </c>
      <c r="F38" s="1">
        <v>86.637</v>
      </c>
      <c r="G38" s="7">
        <v>1</v>
      </c>
      <c r="H38" s="1">
        <v>45</v>
      </c>
      <c r="I38" s="1" t="s">
        <v>36</v>
      </c>
      <c r="J38" s="1">
        <v>28.8</v>
      </c>
      <c r="K38" s="1">
        <f t="shared" ref="K38:K69" si="17">E38-J38</f>
        <v>3.5629999999999988</v>
      </c>
      <c r="L38" s="1"/>
      <c r="M38" s="1"/>
      <c r="N38" s="1">
        <v>0</v>
      </c>
      <c r="O38" s="1"/>
      <c r="P38" s="1">
        <f t="shared" si="3"/>
        <v>6.4725999999999999</v>
      </c>
      <c r="Q38" s="5"/>
      <c r="R38" s="5">
        <f t="shared" si="15"/>
        <v>0</v>
      </c>
      <c r="S38" s="5"/>
      <c r="T38" s="1"/>
      <c r="U38" s="1">
        <f t="shared" si="16"/>
        <v>13.385192967277447</v>
      </c>
      <c r="V38" s="1">
        <f t="shared" si="6"/>
        <v>13.385192967277447</v>
      </c>
      <c r="W38" s="1">
        <v>7.5483999999999991</v>
      </c>
      <c r="X38" s="1">
        <v>2.1551999999999998</v>
      </c>
      <c r="Y38" s="10">
        <v>-0.152</v>
      </c>
      <c r="Z38" s="1">
        <v>4.4003999999999994</v>
      </c>
      <c r="AA38" s="10">
        <v>9.4337999999999997</v>
      </c>
      <c r="AB38" s="1">
        <v>15.9496</v>
      </c>
      <c r="AC38" s="1">
        <v>11.532999999999999</v>
      </c>
      <c r="AD38" s="1">
        <v>2.6320000000000001</v>
      </c>
      <c r="AE38" s="1">
        <v>3.3723999999999998</v>
      </c>
      <c r="AF38" s="1">
        <v>7.9412000000000003</v>
      </c>
      <c r="AG38" s="1"/>
      <c r="AH38" s="1">
        <f t="shared" si="7"/>
        <v>0</v>
      </c>
      <c r="AI38" s="1"/>
      <c r="AJ38" s="10">
        <f t="shared" si="8"/>
        <v>4.6409000000000002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79</v>
      </c>
      <c r="B39" s="1" t="s">
        <v>41</v>
      </c>
      <c r="C39" s="1">
        <v>10</v>
      </c>
      <c r="D39" s="1">
        <v>36</v>
      </c>
      <c r="E39" s="1">
        <v>25</v>
      </c>
      <c r="F39" s="1">
        <v>18</v>
      </c>
      <c r="G39" s="7">
        <v>0.45</v>
      </c>
      <c r="H39" s="1">
        <v>45</v>
      </c>
      <c r="I39" s="1" t="s">
        <v>36</v>
      </c>
      <c r="J39" s="1">
        <v>29</v>
      </c>
      <c r="K39" s="1">
        <f t="shared" si="17"/>
        <v>-4</v>
      </c>
      <c r="L39" s="1"/>
      <c r="M39" s="1"/>
      <c r="N39" s="1">
        <v>22.2</v>
      </c>
      <c r="O39" s="1"/>
      <c r="P39" s="1">
        <f t="shared" si="3"/>
        <v>5</v>
      </c>
      <c r="Q39" s="5">
        <f t="shared" si="14"/>
        <v>9.8000000000000007</v>
      </c>
      <c r="R39" s="5">
        <f t="shared" si="15"/>
        <v>9.8000000000000007</v>
      </c>
      <c r="S39" s="5"/>
      <c r="T39" s="1"/>
      <c r="U39" s="1">
        <f t="shared" si="16"/>
        <v>10</v>
      </c>
      <c r="V39" s="1">
        <f t="shared" si="6"/>
        <v>8.0400000000000009</v>
      </c>
      <c r="W39" s="1">
        <v>4.5999999999999996</v>
      </c>
      <c r="X39" s="1">
        <v>6</v>
      </c>
      <c r="Y39" s="10">
        <v>6</v>
      </c>
      <c r="Z39" s="1">
        <v>2</v>
      </c>
      <c r="AA39" s="10">
        <v>4</v>
      </c>
      <c r="AB39" s="1">
        <v>5.8</v>
      </c>
      <c r="AC39" s="1">
        <v>4.5999999999999996</v>
      </c>
      <c r="AD39" s="1">
        <v>1.4</v>
      </c>
      <c r="AE39" s="1">
        <v>1.4</v>
      </c>
      <c r="AF39" s="1">
        <v>7.8</v>
      </c>
      <c r="AG39" s="1"/>
      <c r="AH39" s="1">
        <f t="shared" si="7"/>
        <v>4</v>
      </c>
      <c r="AI39" s="1"/>
      <c r="AJ39" s="10">
        <f t="shared" si="8"/>
        <v>5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20" t="s">
        <v>80</v>
      </c>
      <c r="B40" s="16" t="s">
        <v>35</v>
      </c>
      <c r="C40" s="16"/>
      <c r="D40" s="16"/>
      <c r="E40" s="16">
        <v>21.04</v>
      </c>
      <c r="F40" s="16">
        <v>-21.04</v>
      </c>
      <c r="G40" s="17">
        <v>0</v>
      </c>
      <c r="H40" s="16">
        <v>35</v>
      </c>
      <c r="I40" s="16" t="s">
        <v>63</v>
      </c>
      <c r="J40" s="16">
        <v>21.04</v>
      </c>
      <c r="K40" s="16">
        <f t="shared" si="17"/>
        <v>0</v>
      </c>
      <c r="L40" s="16"/>
      <c r="M40" s="16"/>
      <c r="N40" s="16"/>
      <c r="O40" s="16"/>
      <c r="P40" s="16">
        <f t="shared" si="3"/>
        <v>4.2080000000000002</v>
      </c>
      <c r="Q40" s="18"/>
      <c r="R40" s="18"/>
      <c r="S40" s="18"/>
      <c r="T40" s="16"/>
      <c r="U40" s="16">
        <f t="shared" si="10"/>
        <v>-5</v>
      </c>
      <c r="V40" s="16">
        <f t="shared" si="6"/>
        <v>-5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/>
      <c r="AH40" s="1">
        <f t="shared" si="7"/>
        <v>0</v>
      </c>
      <c r="AI40" s="1"/>
      <c r="AJ40" s="10">
        <f t="shared" si="8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81</v>
      </c>
      <c r="B41" s="1" t="s">
        <v>41</v>
      </c>
      <c r="C41" s="1">
        <v>25</v>
      </c>
      <c r="D41" s="1">
        <v>192</v>
      </c>
      <c r="E41" s="1">
        <v>124</v>
      </c>
      <c r="F41" s="1">
        <v>90</v>
      </c>
      <c r="G41" s="7">
        <v>0.35</v>
      </c>
      <c r="H41" s="1">
        <v>40</v>
      </c>
      <c r="I41" s="1" t="s">
        <v>36</v>
      </c>
      <c r="J41" s="1">
        <v>124</v>
      </c>
      <c r="K41" s="1">
        <f t="shared" si="17"/>
        <v>0</v>
      </c>
      <c r="L41" s="1"/>
      <c r="M41" s="1"/>
      <c r="N41" s="1">
        <v>26.399999999999981</v>
      </c>
      <c r="O41" s="1"/>
      <c r="P41" s="1">
        <f t="shared" si="3"/>
        <v>24.8</v>
      </c>
      <c r="Q41" s="5">
        <f t="shared" ref="Q41:Q54" si="18">10*AJ41-O41-N41-F41</f>
        <v>6.6000000000000227</v>
      </c>
      <c r="R41" s="5">
        <f t="shared" ref="R41:R54" si="19">Q41</f>
        <v>6.6000000000000227</v>
      </c>
      <c r="S41" s="5"/>
      <c r="T41" s="1"/>
      <c r="U41" s="1">
        <f t="shared" ref="U41:U54" si="20">(F41+N41+O41+R41)/P41</f>
        <v>4.959677419354839</v>
      </c>
      <c r="V41" s="1">
        <f t="shared" si="6"/>
        <v>4.6935483870967731</v>
      </c>
      <c r="W41" s="1">
        <v>15.2</v>
      </c>
      <c r="X41" s="1">
        <v>21</v>
      </c>
      <c r="Y41" s="10">
        <v>19</v>
      </c>
      <c r="Z41" s="1">
        <v>3.4</v>
      </c>
      <c r="AA41" s="10">
        <v>5.6</v>
      </c>
      <c r="AB41" s="1">
        <v>13.2</v>
      </c>
      <c r="AC41" s="1">
        <v>13.6</v>
      </c>
      <c r="AD41" s="1">
        <v>8</v>
      </c>
      <c r="AE41" s="1">
        <v>9</v>
      </c>
      <c r="AF41" s="1">
        <v>9.4</v>
      </c>
      <c r="AG41" s="1"/>
      <c r="AH41" s="1">
        <f t="shared" si="7"/>
        <v>2</v>
      </c>
      <c r="AI41" s="1"/>
      <c r="AJ41" s="10">
        <f t="shared" si="8"/>
        <v>12.3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82</v>
      </c>
      <c r="B42" s="1" t="s">
        <v>35</v>
      </c>
      <c r="C42" s="1">
        <v>159.465</v>
      </c>
      <c r="D42" s="1">
        <v>29.73</v>
      </c>
      <c r="E42" s="1">
        <v>183.476</v>
      </c>
      <c r="F42" s="1">
        <v>-0.67600000000000005</v>
      </c>
      <c r="G42" s="7">
        <v>1</v>
      </c>
      <c r="H42" s="1">
        <v>40</v>
      </c>
      <c r="I42" s="1" t="s">
        <v>36</v>
      </c>
      <c r="J42" s="1">
        <v>206.8</v>
      </c>
      <c r="K42" s="1">
        <f t="shared" si="17"/>
        <v>-23.324000000000012</v>
      </c>
      <c r="L42" s="1"/>
      <c r="M42" s="1"/>
      <c r="N42" s="1">
        <v>337.6454</v>
      </c>
      <c r="O42" s="1"/>
      <c r="P42" s="1">
        <f t="shared" si="3"/>
        <v>36.6952</v>
      </c>
      <c r="Q42" s="5"/>
      <c r="R42" s="5">
        <f t="shared" si="19"/>
        <v>0</v>
      </c>
      <c r="S42" s="5"/>
      <c r="T42" s="1"/>
      <c r="U42" s="1">
        <f t="shared" si="20"/>
        <v>9.1829285574135042</v>
      </c>
      <c r="V42" s="1">
        <f t="shared" si="6"/>
        <v>9.1829285574135042</v>
      </c>
      <c r="W42" s="1">
        <v>34.061199999999999</v>
      </c>
      <c r="X42" s="1">
        <v>22.594000000000001</v>
      </c>
      <c r="Y42" s="10">
        <v>16.1938</v>
      </c>
      <c r="Z42" s="1">
        <v>8.8361999999999998</v>
      </c>
      <c r="AA42" s="10">
        <v>14.5238</v>
      </c>
      <c r="AB42" s="1">
        <v>30.297799999999999</v>
      </c>
      <c r="AC42" s="1">
        <v>28.046399999999998</v>
      </c>
      <c r="AD42" s="1">
        <v>18.706800000000001</v>
      </c>
      <c r="AE42" s="1">
        <v>21.5624</v>
      </c>
      <c r="AF42" s="1">
        <v>24.897400000000001</v>
      </c>
      <c r="AG42" s="1"/>
      <c r="AH42" s="1">
        <f t="shared" si="7"/>
        <v>0</v>
      </c>
      <c r="AI42" s="1"/>
      <c r="AJ42" s="10">
        <f t="shared" si="8"/>
        <v>15.358799999999999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83</v>
      </c>
      <c r="B43" s="1" t="s">
        <v>41</v>
      </c>
      <c r="C43" s="1">
        <v>134</v>
      </c>
      <c r="D43" s="1"/>
      <c r="E43" s="1">
        <v>130</v>
      </c>
      <c r="F43" s="1"/>
      <c r="G43" s="7">
        <v>0.4</v>
      </c>
      <c r="H43" s="1">
        <v>40</v>
      </c>
      <c r="I43" s="1" t="s">
        <v>36</v>
      </c>
      <c r="J43" s="1">
        <v>180</v>
      </c>
      <c r="K43" s="1">
        <f t="shared" si="17"/>
        <v>-50</v>
      </c>
      <c r="L43" s="1"/>
      <c r="M43" s="1"/>
      <c r="N43" s="1">
        <v>151.4</v>
      </c>
      <c r="O43" s="1"/>
      <c r="P43" s="1">
        <f t="shared" si="3"/>
        <v>26</v>
      </c>
      <c r="Q43" s="5"/>
      <c r="R43" s="5">
        <f t="shared" si="19"/>
        <v>0</v>
      </c>
      <c r="S43" s="5"/>
      <c r="T43" s="1"/>
      <c r="U43" s="1">
        <f t="shared" si="20"/>
        <v>5.8230769230769237</v>
      </c>
      <c r="V43" s="1">
        <f t="shared" si="6"/>
        <v>5.8230769230769237</v>
      </c>
      <c r="W43" s="1">
        <v>18.399999999999999</v>
      </c>
      <c r="X43" s="1">
        <v>9</v>
      </c>
      <c r="Y43" s="10">
        <v>11</v>
      </c>
      <c r="Z43" s="1">
        <v>19</v>
      </c>
      <c r="AA43" s="10">
        <v>19.2</v>
      </c>
      <c r="AB43" s="1">
        <v>11.4</v>
      </c>
      <c r="AC43" s="1">
        <v>12.8</v>
      </c>
      <c r="AD43" s="1">
        <v>20.399999999999999</v>
      </c>
      <c r="AE43" s="1">
        <v>24</v>
      </c>
      <c r="AF43" s="1">
        <v>17.600000000000001</v>
      </c>
      <c r="AG43" s="1"/>
      <c r="AH43" s="1">
        <f t="shared" si="7"/>
        <v>0</v>
      </c>
      <c r="AI43" s="1"/>
      <c r="AJ43" s="10">
        <f t="shared" si="8"/>
        <v>15.1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84</v>
      </c>
      <c r="B44" s="1" t="s">
        <v>41</v>
      </c>
      <c r="C44" s="1">
        <v>132</v>
      </c>
      <c r="D44" s="1">
        <v>582</v>
      </c>
      <c r="E44" s="1">
        <v>202</v>
      </c>
      <c r="F44" s="1">
        <v>507</v>
      </c>
      <c r="G44" s="7">
        <v>0.4</v>
      </c>
      <c r="H44" s="1">
        <v>45</v>
      </c>
      <c r="I44" s="1" t="s">
        <v>36</v>
      </c>
      <c r="J44" s="1">
        <v>207</v>
      </c>
      <c r="K44" s="1">
        <f t="shared" si="17"/>
        <v>-5</v>
      </c>
      <c r="L44" s="1"/>
      <c r="M44" s="1"/>
      <c r="N44" s="1">
        <v>0</v>
      </c>
      <c r="O44" s="1"/>
      <c r="P44" s="1">
        <f t="shared" si="3"/>
        <v>40.4</v>
      </c>
      <c r="Q44" s="5"/>
      <c r="R44" s="5">
        <f t="shared" si="19"/>
        <v>0</v>
      </c>
      <c r="S44" s="5"/>
      <c r="T44" s="1"/>
      <c r="U44" s="1">
        <f t="shared" si="20"/>
        <v>12.54950495049505</v>
      </c>
      <c r="V44" s="1">
        <f t="shared" si="6"/>
        <v>12.54950495049505</v>
      </c>
      <c r="W44" s="1">
        <v>22.8</v>
      </c>
      <c r="X44" s="1">
        <v>91.2</v>
      </c>
      <c r="Y44" s="10">
        <v>91</v>
      </c>
      <c r="Z44" s="1">
        <v>1.2</v>
      </c>
      <c r="AA44" s="10">
        <v>10</v>
      </c>
      <c r="AB44" s="1">
        <v>76.400000000000006</v>
      </c>
      <c r="AC44" s="1">
        <v>72</v>
      </c>
      <c r="AD44" s="1">
        <v>21.8</v>
      </c>
      <c r="AE44" s="1">
        <v>28.8</v>
      </c>
      <c r="AF44" s="1">
        <v>45.6</v>
      </c>
      <c r="AG44" s="15" t="s">
        <v>145</v>
      </c>
      <c r="AH44" s="1">
        <f t="shared" si="7"/>
        <v>0</v>
      </c>
      <c r="AI44" s="1"/>
      <c r="AJ44" s="10">
        <f t="shared" si="8"/>
        <v>50.5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85</v>
      </c>
      <c r="B45" s="1" t="s">
        <v>35</v>
      </c>
      <c r="C45" s="1">
        <v>208.40799999999999</v>
      </c>
      <c r="D45" s="1"/>
      <c r="E45" s="1">
        <v>202.16399999999999</v>
      </c>
      <c r="F45" s="1">
        <v>-1.6739999999999999</v>
      </c>
      <c r="G45" s="7">
        <v>1</v>
      </c>
      <c r="H45" s="1">
        <v>40</v>
      </c>
      <c r="I45" s="1" t="s">
        <v>36</v>
      </c>
      <c r="J45" s="1">
        <v>210.7</v>
      </c>
      <c r="K45" s="1">
        <f t="shared" si="17"/>
        <v>-8.5360000000000014</v>
      </c>
      <c r="L45" s="1"/>
      <c r="M45" s="1"/>
      <c r="N45" s="1">
        <v>327.97019999999998</v>
      </c>
      <c r="O45" s="1"/>
      <c r="P45" s="1">
        <f t="shared" si="3"/>
        <v>40.4328</v>
      </c>
      <c r="Q45" s="5"/>
      <c r="R45" s="5">
        <f t="shared" si="19"/>
        <v>0</v>
      </c>
      <c r="S45" s="5"/>
      <c r="T45" s="1"/>
      <c r="U45" s="1">
        <f t="shared" si="20"/>
        <v>8.0700866623137646</v>
      </c>
      <c r="V45" s="1">
        <f t="shared" si="6"/>
        <v>8.0700866623137646</v>
      </c>
      <c r="W45" s="1">
        <v>35.076599999999999</v>
      </c>
      <c r="X45" s="1">
        <v>24.657399999999999</v>
      </c>
      <c r="Y45" s="10">
        <v>24.382400000000001</v>
      </c>
      <c r="Z45" s="1">
        <v>31.646799999999999</v>
      </c>
      <c r="AA45" s="10">
        <v>31.089400000000001</v>
      </c>
      <c r="AB45" s="1">
        <v>26.712</v>
      </c>
      <c r="AC45" s="1">
        <v>26.3538</v>
      </c>
      <c r="AD45" s="1">
        <v>25.6708</v>
      </c>
      <c r="AE45" s="1">
        <v>25.551200000000001</v>
      </c>
      <c r="AF45" s="1">
        <v>26.7226</v>
      </c>
      <c r="AG45" s="1"/>
      <c r="AH45" s="1">
        <f t="shared" si="7"/>
        <v>0</v>
      </c>
      <c r="AI45" s="1"/>
      <c r="AJ45" s="10">
        <f t="shared" si="8"/>
        <v>27.735900000000001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86</v>
      </c>
      <c r="B46" s="1" t="s">
        <v>41</v>
      </c>
      <c r="C46" s="1">
        <v>47</v>
      </c>
      <c r="D46" s="1">
        <v>240</v>
      </c>
      <c r="E46" s="1">
        <v>196</v>
      </c>
      <c r="F46" s="1">
        <v>89</v>
      </c>
      <c r="G46" s="7">
        <v>0.35</v>
      </c>
      <c r="H46" s="1">
        <v>40</v>
      </c>
      <c r="I46" s="1" t="s">
        <v>36</v>
      </c>
      <c r="J46" s="1">
        <v>195</v>
      </c>
      <c r="K46" s="1">
        <f t="shared" si="17"/>
        <v>1</v>
      </c>
      <c r="L46" s="1"/>
      <c r="M46" s="1"/>
      <c r="N46" s="1">
        <v>100</v>
      </c>
      <c r="O46" s="1"/>
      <c r="P46" s="1">
        <f t="shared" si="3"/>
        <v>39.200000000000003</v>
      </c>
      <c r="Q46" s="5">
        <f t="shared" si="18"/>
        <v>106</v>
      </c>
      <c r="R46" s="5">
        <f t="shared" si="19"/>
        <v>106</v>
      </c>
      <c r="S46" s="5"/>
      <c r="T46" s="1"/>
      <c r="U46" s="1">
        <f t="shared" si="20"/>
        <v>7.5255102040816322</v>
      </c>
      <c r="V46" s="1">
        <f t="shared" si="6"/>
        <v>4.8214285714285712</v>
      </c>
      <c r="W46" s="1">
        <v>38</v>
      </c>
      <c r="X46" s="1">
        <v>34.799999999999997</v>
      </c>
      <c r="Y46" s="10">
        <v>32.4</v>
      </c>
      <c r="Z46" s="1">
        <v>26</v>
      </c>
      <c r="AA46" s="10">
        <v>26.6</v>
      </c>
      <c r="AB46" s="1">
        <v>17.600000000000001</v>
      </c>
      <c r="AC46" s="1">
        <v>18</v>
      </c>
      <c r="AD46" s="1">
        <v>12.8</v>
      </c>
      <c r="AE46" s="1">
        <v>13.6</v>
      </c>
      <c r="AF46" s="1">
        <v>15.2</v>
      </c>
      <c r="AG46" s="1" t="s">
        <v>53</v>
      </c>
      <c r="AH46" s="1">
        <f t="shared" si="7"/>
        <v>37</v>
      </c>
      <c r="AI46" s="1"/>
      <c r="AJ46" s="10">
        <f t="shared" si="8"/>
        <v>29.5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87</v>
      </c>
      <c r="B47" s="1" t="s">
        <v>41</v>
      </c>
      <c r="C47" s="1">
        <v>241</v>
      </c>
      <c r="D47" s="1">
        <v>264</v>
      </c>
      <c r="E47" s="1">
        <v>443</v>
      </c>
      <c r="F47" s="1">
        <v>57</v>
      </c>
      <c r="G47" s="7">
        <v>0.4</v>
      </c>
      <c r="H47" s="1">
        <v>40</v>
      </c>
      <c r="I47" s="1" t="s">
        <v>36</v>
      </c>
      <c r="J47" s="1">
        <v>448</v>
      </c>
      <c r="K47" s="1">
        <f t="shared" si="17"/>
        <v>-5</v>
      </c>
      <c r="L47" s="1"/>
      <c r="M47" s="1"/>
      <c r="N47" s="1">
        <v>468.60000000000008</v>
      </c>
      <c r="O47" s="1"/>
      <c r="P47" s="1">
        <f t="shared" si="3"/>
        <v>88.6</v>
      </c>
      <c r="Q47" s="5">
        <f t="shared" si="18"/>
        <v>128.39999999999992</v>
      </c>
      <c r="R47" s="5">
        <f t="shared" si="19"/>
        <v>128.39999999999992</v>
      </c>
      <c r="S47" s="5"/>
      <c r="T47" s="1"/>
      <c r="U47" s="1">
        <f t="shared" si="20"/>
        <v>7.3814898419864567</v>
      </c>
      <c r="V47" s="1">
        <f t="shared" si="6"/>
        <v>5.9322799097065486</v>
      </c>
      <c r="W47" s="1">
        <v>68</v>
      </c>
      <c r="X47" s="1">
        <v>65.599999999999994</v>
      </c>
      <c r="Y47" s="10">
        <v>58.2</v>
      </c>
      <c r="Z47" s="1">
        <v>70</v>
      </c>
      <c r="AA47" s="10">
        <v>72.599999999999994</v>
      </c>
      <c r="AB47" s="1">
        <v>71</v>
      </c>
      <c r="AC47" s="1">
        <v>75.599999999999994</v>
      </c>
      <c r="AD47" s="1">
        <v>75</v>
      </c>
      <c r="AE47" s="1">
        <v>81.2</v>
      </c>
      <c r="AF47" s="1">
        <v>83.6</v>
      </c>
      <c r="AG47" s="1"/>
      <c r="AH47" s="1">
        <f t="shared" si="7"/>
        <v>51</v>
      </c>
      <c r="AI47" s="1"/>
      <c r="AJ47" s="10">
        <f t="shared" si="8"/>
        <v>65.400000000000006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88</v>
      </c>
      <c r="B48" s="1" t="s">
        <v>35</v>
      </c>
      <c r="C48" s="1">
        <v>72.186999999999998</v>
      </c>
      <c r="D48" s="1">
        <v>150.75899999999999</v>
      </c>
      <c r="E48" s="1">
        <v>143.358</v>
      </c>
      <c r="F48" s="1">
        <v>79.587999999999994</v>
      </c>
      <c r="G48" s="7">
        <v>1</v>
      </c>
      <c r="H48" s="1">
        <v>50</v>
      </c>
      <c r="I48" s="1" t="s">
        <v>36</v>
      </c>
      <c r="J48" s="1">
        <v>132.30000000000001</v>
      </c>
      <c r="K48" s="1">
        <f t="shared" si="17"/>
        <v>11.057999999999993</v>
      </c>
      <c r="L48" s="1"/>
      <c r="M48" s="1"/>
      <c r="N48" s="1">
        <v>122.351</v>
      </c>
      <c r="O48" s="1"/>
      <c r="P48" s="1">
        <f t="shared" si="3"/>
        <v>28.671600000000002</v>
      </c>
      <c r="Q48" s="5"/>
      <c r="R48" s="5">
        <f t="shared" si="19"/>
        <v>0</v>
      </c>
      <c r="S48" s="5"/>
      <c r="T48" s="1"/>
      <c r="U48" s="1">
        <f t="shared" si="20"/>
        <v>7.0431716402293549</v>
      </c>
      <c r="V48" s="1">
        <f t="shared" si="6"/>
        <v>7.0431716402293549</v>
      </c>
      <c r="W48" s="1">
        <v>21.400400000000001</v>
      </c>
      <c r="X48" s="1">
        <v>20.304400000000001</v>
      </c>
      <c r="Y48" s="10">
        <v>20.025600000000001</v>
      </c>
      <c r="Z48" s="1">
        <v>14.5036</v>
      </c>
      <c r="AA48" s="10">
        <v>15.5832</v>
      </c>
      <c r="AB48" s="1">
        <v>14.323</v>
      </c>
      <c r="AC48" s="1">
        <v>13.247400000000001</v>
      </c>
      <c r="AD48" s="1">
        <v>13.4946</v>
      </c>
      <c r="AE48" s="1">
        <v>14.321400000000001</v>
      </c>
      <c r="AF48" s="1">
        <v>19.592600000000001</v>
      </c>
      <c r="AG48" s="1"/>
      <c r="AH48" s="1">
        <f t="shared" si="7"/>
        <v>0</v>
      </c>
      <c r="AI48" s="1"/>
      <c r="AJ48" s="10">
        <f t="shared" si="8"/>
        <v>17.804400000000001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89</v>
      </c>
      <c r="B49" s="1" t="s">
        <v>35</v>
      </c>
      <c r="C49" s="1">
        <v>97.569000000000003</v>
      </c>
      <c r="D49" s="1"/>
      <c r="E49" s="1">
        <v>98.954999999999998</v>
      </c>
      <c r="F49" s="1">
        <v>-1.3859999999999999</v>
      </c>
      <c r="G49" s="7">
        <v>1</v>
      </c>
      <c r="H49" s="1">
        <v>50</v>
      </c>
      <c r="I49" s="1" t="s">
        <v>36</v>
      </c>
      <c r="J49" s="1">
        <v>139.1</v>
      </c>
      <c r="K49" s="1">
        <f t="shared" si="17"/>
        <v>-40.144999999999996</v>
      </c>
      <c r="L49" s="1"/>
      <c r="M49" s="1"/>
      <c r="N49" s="1">
        <v>232.8058</v>
      </c>
      <c r="O49" s="1"/>
      <c r="P49" s="1">
        <f t="shared" si="3"/>
        <v>19.791</v>
      </c>
      <c r="Q49" s="5"/>
      <c r="R49" s="5">
        <f t="shared" si="19"/>
        <v>0</v>
      </c>
      <c r="S49" s="5"/>
      <c r="T49" s="1"/>
      <c r="U49" s="1">
        <f t="shared" si="20"/>
        <v>11.693183770400687</v>
      </c>
      <c r="V49" s="1">
        <f t="shared" si="6"/>
        <v>11.693183770400687</v>
      </c>
      <c r="W49" s="1">
        <v>20.8796</v>
      </c>
      <c r="X49" s="1">
        <v>12.777200000000001</v>
      </c>
      <c r="Y49" s="10">
        <v>12.5116</v>
      </c>
      <c r="Z49" s="1">
        <v>14.8162</v>
      </c>
      <c r="AA49" s="10">
        <v>15.726599999999999</v>
      </c>
      <c r="AB49" s="1">
        <v>21.5806</v>
      </c>
      <c r="AC49" s="1">
        <v>21.923400000000001</v>
      </c>
      <c r="AD49" s="1">
        <v>19.148599999999998</v>
      </c>
      <c r="AE49" s="1">
        <v>19.536000000000001</v>
      </c>
      <c r="AF49" s="1">
        <v>27.1648</v>
      </c>
      <c r="AG49" s="1"/>
      <c r="AH49" s="1">
        <f t="shared" si="7"/>
        <v>0</v>
      </c>
      <c r="AI49" s="1"/>
      <c r="AJ49" s="10">
        <f t="shared" si="8"/>
        <v>14.1191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90</v>
      </c>
      <c r="B50" s="1" t="s">
        <v>35</v>
      </c>
      <c r="C50" s="1">
        <v>154.96799999999999</v>
      </c>
      <c r="D50" s="1">
        <v>106.08499999999999</v>
      </c>
      <c r="E50" s="1">
        <v>137.50899999999999</v>
      </c>
      <c r="F50" s="1">
        <v>103.488</v>
      </c>
      <c r="G50" s="7">
        <v>1</v>
      </c>
      <c r="H50" s="1">
        <v>40</v>
      </c>
      <c r="I50" s="1" t="s">
        <v>91</v>
      </c>
      <c r="J50" s="1">
        <v>134.4</v>
      </c>
      <c r="K50" s="1">
        <f t="shared" si="17"/>
        <v>3.1089999999999804</v>
      </c>
      <c r="L50" s="1"/>
      <c r="M50" s="1"/>
      <c r="N50" s="1">
        <v>77.459300000000042</v>
      </c>
      <c r="O50" s="1"/>
      <c r="P50" s="1">
        <f t="shared" si="3"/>
        <v>27.501799999999996</v>
      </c>
      <c r="Q50" s="5">
        <f t="shared" si="18"/>
        <v>130.98069999999996</v>
      </c>
      <c r="R50" s="5">
        <f t="shared" si="19"/>
        <v>130.98069999999996</v>
      </c>
      <c r="S50" s="5"/>
      <c r="T50" s="1"/>
      <c r="U50" s="1">
        <f t="shared" si="20"/>
        <v>11.342093972030924</v>
      </c>
      <c r="V50" s="1">
        <f t="shared" si="6"/>
        <v>6.5794711618875876</v>
      </c>
      <c r="W50" s="1">
        <v>22.827400000000001</v>
      </c>
      <c r="X50" s="1">
        <v>29.871400000000001</v>
      </c>
      <c r="Y50" s="10">
        <v>29.610800000000001</v>
      </c>
      <c r="Z50" s="1">
        <v>27.110199999999999</v>
      </c>
      <c r="AA50" s="10">
        <v>32.774799999999999</v>
      </c>
      <c r="AB50" s="1">
        <v>28.258400000000002</v>
      </c>
      <c r="AC50" s="1">
        <v>23.075800000000001</v>
      </c>
      <c r="AD50" s="1">
        <v>24.7134</v>
      </c>
      <c r="AE50" s="1">
        <v>27.8766</v>
      </c>
      <c r="AF50" s="1">
        <v>31.674800000000001</v>
      </c>
      <c r="AG50" s="1"/>
      <c r="AH50" s="1">
        <f t="shared" si="7"/>
        <v>131</v>
      </c>
      <c r="AI50" s="1"/>
      <c r="AJ50" s="10">
        <f t="shared" si="8"/>
        <v>31.192799999999998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92</v>
      </c>
      <c r="B51" s="1" t="s">
        <v>41</v>
      </c>
      <c r="C51" s="1">
        <v>38</v>
      </c>
      <c r="D51" s="1">
        <v>80</v>
      </c>
      <c r="E51" s="1">
        <v>81</v>
      </c>
      <c r="F51" s="1">
        <v>36</v>
      </c>
      <c r="G51" s="7">
        <v>0.45</v>
      </c>
      <c r="H51" s="1">
        <v>50</v>
      </c>
      <c r="I51" s="1" t="s">
        <v>36</v>
      </c>
      <c r="J51" s="1">
        <v>82</v>
      </c>
      <c r="K51" s="1">
        <f t="shared" si="17"/>
        <v>-1</v>
      </c>
      <c r="L51" s="1"/>
      <c r="M51" s="1"/>
      <c r="N51" s="1">
        <v>0</v>
      </c>
      <c r="O51" s="1"/>
      <c r="P51" s="1">
        <f t="shared" si="3"/>
        <v>16.2</v>
      </c>
      <c r="Q51" s="5">
        <f t="shared" si="18"/>
        <v>50</v>
      </c>
      <c r="R51" s="5">
        <f t="shared" si="19"/>
        <v>50</v>
      </c>
      <c r="S51" s="5"/>
      <c r="T51" s="1"/>
      <c r="U51" s="1">
        <f t="shared" si="20"/>
        <v>5.3086419753086425</v>
      </c>
      <c r="V51" s="1">
        <f t="shared" si="6"/>
        <v>2.2222222222222223</v>
      </c>
      <c r="W51" s="1">
        <v>5.8</v>
      </c>
      <c r="X51" s="1">
        <v>9.8000000000000007</v>
      </c>
      <c r="Y51" s="10">
        <v>11.2</v>
      </c>
      <c r="Z51" s="1">
        <v>7.2</v>
      </c>
      <c r="AA51" s="10">
        <v>6</v>
      </c>
      <c r="AB51" s="1">
        <v>3.4</v>
      </c>
      <c r="AC51" s="1">
        <v>4.4000000000000004</v>
      </c>
      <c r="AD51" s="1">
        <v>8.8000000000000007</v>
      </c>
      <c r="AE51" s="1">
        <v>8.8000000000000007</v>
      </c>
      <c r="AF51" s="1">
        <v>4.2</v>
      </c>
      <c r="AG51" s="1"/>
      <c r="AH51" s="1">
        <f t="shared" si="7"/>
        <v>23</v>
      </c>
      <c r="AI51" s="1"/>
      <c r="AJ51" s="10">
        <f t="shared" si="8"/>
        <v>8.6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93</v>
      </c>
      <c r="B52" s="1" t="s">
        <v>35</v>
      </c>
      <c r="C52" s="1">
        <v>97.001000000000005</v>
      </c>
      <c r="D52" s="1">
        <v>12.163</v>
      </c>
      <c r="E52" s="1">
        <v>33.74</v>
      </c>
      <c r="F52" s="1">
        <v>75.424000000000007</v>
      </c>
      <c r="G52" s="7">
        <v>1</v>
      </c>
      <c r="H52" s="1">
        <v>40</v>
      </c>
      <c r="I52" s="1" t="s">
        <v>36</v>
      </c>
      <c r="J52" s="1">
        <v>31.193999999999999</v>
      </c>
      <c r="K52" s="1">
        <f t="shared" si="17"/>
        <v>2.5460000000000029</v>
      </c>
      <c r="L52" s="1"/>
      <c r="M52" s="1"/>
      <c r="N52" s="1">
        <v>0</v>
      </c>
      <c r="O52" s="1"/>
      <c r="P52" s="1">
        <f t="shared" si="3"/>
        <v>6.7480000000000002</v>
      </c>
      <c r="Q52" s="5">
        <f t="shared" si="18"/>
        <v>26.522999999999996</v>
      </c>
      <c r="R52" s="5">
        <f t="shared" si="19"/>
        <v>26.522999999999996</v>
      </c>
      <c r="S52" s="5"/>
      <c r="T52" s="1"/>
      <c r="U52" s="1">
        <f t="shared" si="20"/>
        <v>15.107735625370481</v>
      </c>
      <c r="V52" s="1">
        <f t="shared" si="6"/>
        <v>11.177237700059278</v>
      </c>
      <c r="W52" s="1">
        <v>8.5587999999999997</v>
      </c>
      <c r="X52" s="1">
        <v>3.4367999999999999</v>
      </c>
      <c r="Y52" s="10">
        <v>10.648400000000001</v>
      </c>
      <c r="Z52" s="1">
        <v>12.410399999999999</v>
      </c>
      <c r="AA52" s="10">
        <v>9.7409999999999997</v>
      </c>
      <c r="AB52" s="1">
        <v>12.9254</v>
      </c>
      <c r="AC52" s="1">
        <v>8.3672000000000004</v>
      </c>
      <c r="AD52" s="1">
        <v>6.8558000000000003</v>
      </c>
      <c r="AE52" s="1">
        <v>9.5145999999999997</v>
      </c>
      <c r="AF52" s="1">
        <v>8.091800000000001</v>
      </c>
      <c r="AG52" s="1"/>
      <c r="AH52" s="1">
        <f t="shared" si="7"/>
        <v>27</v>
      </c>
      <c r="AI52" s="1"/>
      <c r="AJ52" s="10">
        <f t="shared" si="8"/>
        <v>10.194700000000001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94</v>
      </c>
      <c r="B53" s="1" t="s">
        <v>41</v>
      </c>
      <c r="C53" s="1">
        <v>27</v>
      </c>
      <c r="D53" s="1"/>
      <c r="E53" s="1">
        <v>25</v>
      </c>
      <c r="F53" s="1"/>
      <c r="G53" s="7">
        <v>0.4</v>
      </c>
      <c r="H53" s="1">
        <v>40</v>
      </c>
      <c r="I53" s="1" t="s">
        <v>36</v>
      </c>
      <c r="J53" s="1">
        <v>42</v>
      </c>
      <c r="K53" s="1">
        <f t="shared" si="17"/>
        <v>-17</v>
      </c>
      <c r="L53" s="1"/>
      <c r="M53" s="1"/>
      <c r="N53" s="1">
        <v>56</v>
      </c>
      <c r="O53" s="1"/>
      <c r="P53" s="1">
        <f t="shared" si="3"/>
        <v>5</v>
      </c>
      <c r="Q53" s="5"/>
      <c r="R53" s="5">
        <f t="shared" si="19"/>
        <v>0</v>
      </c>
      <c r="S53" s="5"/>
      <c r="T53" s="1"/>
      <c r="U53" s="1">
        <f t="shared" si="20"/>
        <v>11.2</v>
      </c>
      <c r="V53" s="1">
        <f t="shared" si="6"/>
        <v>11.2</v>
      </c>
      <c r="W53" s="1">
        <v>8</v>
      </c>
      <c r="X53" s="1">
        <v>-0.4</v>
      </c>
      <c r="Y53" s="10">
        <v>0</v>
      </c>
      <c r="Z53" s="1">
        <v>6.2</v>
      </c>
      <c r="AA53" s="10">
        <v>3.8</v>
      </c>
      <c r="AB53" s="1">
        <v>-4.4000000000000004</v>
      </c>
      <c r="AC53" s="1">
        <v>-2</v>
      </c>
      <c r="AD53" s="1">
        <v>-2.2000000000000002</v>
      </c>
      <c r="AE53" s="1">
        <v>-2.2000000000000002</v>
      </c>
      <c r="AF53" s="1">
        <v>5.8</v>
      </c>
      <c r="AG53" s="1" t="s">
        <v>95</v>
      </c>
      <c r="AH53" s="1">
        <f t="shared" si="7"/>
        <v>0</v>
      </c>
      <c r="AI53" s="1"/>
      <c r="AJ53" s="10">
        <f t="shared" si="8"/>
        <v>1.9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96</v>
      </c>
      <c r="B54" s="1" t="s">
        <v>41</v>
      </c>
      <c r="C54" s="1">
        <v>64</v>
      </c>
      <c r="D54" s="1"/>
      <c r="E54" s="1">
        <v>59</v>
      </c>
      <c r="F54" s="1">
        <v>5</v>
      </c>
      <c r="G54" s="7">
        <v>0.4</v>
      </c>
      <c r="H54" s="1">
        <v>40</v>
      </c>
      <c r="I54" s="1" t="s">
        <v>36</v>
      </c>
      <c r="J54" s="1">
        <v>59</v>
      </c>
      <c r="K54" s="1">
        <f t="shared" si="17"/>
        <v>0</v>
      </c>
      <c r="L54" s="1"/>
      <c r="M54" s="1"/>
      <c r="N54" s="1">
        <v>82.4</v>
      </c>
      <c r="O54" s="1"/>
      <c r="P54" s="1">
        <f t="shared" si="3"/>
        <v>11.8</v>
      </c>
      <c r="Q54" s="5">
        <f t="shared" si="18"/>
        <v>22.599999999999994</v>
      </c>
      <c r="R54" s="5">
        <f t="shared" si="19"/>
        <v>22.599999999999994</v>
      </c>
      <c r="S54" s="5"/>
      <c r="T54" s="1"/>
      <c r="U54" s="1">
        <f t="shared" si="20"/>
        <v>9.3220338983050848</v>
      </c>
      <c r="V54" s="1">
        <f t="shared" si="6"/>
        <v>7.406779661016949</v>
      </c>
      <c r="W54" s="1">
        <v>10.4</v>
      </c>
      <c r="X54" s="1">
        <v>8.4</v>
      </c>
      <c r="Y54" s="10">
        <v>9</v>
      </c>
      <c r="Z54" s="1">
        <v>13.2</v>
      </c>
      <c r="AA54" s="10">
        <v>13</v>
      </c>
      <c r="AB54" s="1">
        <v>9.8000000000000007</v>
      </c>
      <c r="AC54" s="1">
        <v>10</v>
      </c>
      <c r="AD54" s="1">
        <v>14.8</v>
      </c>
      <c r="AE54" s="1">
        <v>21.6</v>
      </c>
      <c r="AF54" s="1">
        <v>11.2</v>
      </c>
      <c r="AG54" s="1"/>
      <c r="AH54" s="1">
        <f t="shared" si="7"/>
        <v>9</v>
      </c>
      <c r="AI54" s="1"/>
      <c r="AJ54" s="10">
        <f t="shared" si="8"/>
        <v>11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24" t="s">
        <v>97</v>
      </c>
      <c r="B55" s="24" t="s">
        <v>35</v>
      </c>
      <c r="C55" s="24"/>
      <c r="D55" s="24"/>
      <c r="E55" s="24"/>
      <c r="F55" s="24"/>
      <c r="G55" s="25">
        <v>0</v>
      </c>
      <c r="H55" s="24">
        <v>50</v>
      </c>
      <c r="I55" s="24" t="s">
        <v>36</v>
      </c>
      <c r="J55" s="24"/>
      <c r="K55" s="24">
        <f t="shared" si="17"/>
        <v>0</v>
      </c>
      <c r="L55" s="24"/>
      <c r="M55" s="24"/>
      <c r="N55" s="24"/>
      <c r="O55" s="24"/>
      <c r="P55" s="24">
        <f t="shared" si="3"/>
        <v>0</v>
      </c>
      <c r="Q55" s="26"/>
      <c r="R55" s="26"/>
      <c r="S55" s="26"/>
      <c r="T55" s="24"/>
      <c r="U55" s="24" t="e">
        <f t="shared" si="10"/>
        <v>#DIV/0!</v>
      </c>
      <c r="V55" s="24" t="e">
        <f t="shared" si="6"/>
        <v>#DIV/0!</v>
      </c>
      <c r="W55" s="24">
        <v>0</v>
      </c>
      <c r="X55" s="24">
        <v>0</v>
      </c>
      <c r="Y55" s="27">
        <v>0</v>
      </c>
      <c r="Z55" s="24">
        <v>0</v>
      </c>
      <c r="AA55" s="27">
        <v>0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 t="s">
        <v>69</v>
      </c>
      <c r="AH55" s="1">
        <f t="shared" si="7"/>
        <v>0</v>
      </c>
      <c r="AI55" s="1"/>
      <c r="AJ55" s="10">
        <f t="shared" si="8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98</v>
      </c>
      <c r="B56" s="1" t="s">
        <v>35</v>
      </c>
      <c r="C56" s="1">
        <v>109.65300000000001</v>
      </c>
      <c r="D56" s="1">
        <v>68.465000000000003</v>
      </c>
      <c r="E56" s="1">
        <v>178.37</v>
      </c>
      <c r="F56" s="1">
        <v>-0.252</v>
      </c>
      <c r="G56" s="7">
        <v>1</v>
      </c>
      <c r="H56" s="1">
        <v>50</v>
      </c>
      <c r="I56" s="1" t="s">
        <v>36</v>
      </c>
      <c r="J56" s="1">
        <v>183.7</v>
      </c>
      <c r="K56" s="1">
        <f t="shared" si="17"/>
        <v>-5.3299999999999841</v>
      </c>
      <c r="L56" s="1"/>
      <c r="M56" s="1"/>
      <c r="N56" s="1">
        <v>208.37479999999999</v>
      </c>
      <c r="O56" s="1"/>
      <c r="P56" s="1">
        <f t="shared" si="3"/>
        <v>35.673999999999999</v>
      </c>
      <c r="Q56" s="5"/>
      <c r="R56" s="5">
        <f t="shared" ref="R56:R60" si="21">Q56</f>
        <v>0</v>
      </c>
      <c r="S56" s="5"/>
      <c r="T56" s="1"/>
      <c r="U56" s="1">
        <f t="shared" ref="U56:U60" si="22">(F56+N56+O56+R56)/P56</f>
        <v>5.8340191736278522</v>
      </c>
      <c r="V56" s="1">
        <f t="shared" si="6"/>
        <v>5.8340191736278522</v>
      </c>
      <c r="W56" s="1">
        <v>23.988600000000002</v>
      </c>
      <c r="X56" s="1">
        <v>17.645600000000002</v>
      </c>
      <c r="Y56" s="10">
        <v>18.900400000000001</v>
      </c>
      <c r="Z56" s="1">
        <v>17.742000000000001</v>
      </c>
      <c r="AA56" s="10">
        <v>17.219799999999999</v>
      </c>
      <c r="AB56" s="1">
        <v>23.911200000000001</v>
      </c>
      <c r="AC56" s="1">
        <v>23.9558</v>
      </c>
      <c r="AD56" s="1">
        <v>20.702999999999999</v>
      </c>
      <c r="AE56" s="1">
        <v>22.037199999999999</v>
      </c>
      <c r="AF56" s="1">
        <v>28.1174</v>
      </c>
      <c r="AG56" s="1"/>
      <c r="AH56" s="1">
        <f t="shared" si="7"/>
        <v>0</v>
      </c>
      <c r="AI56" s="1"/>
      <c r="AJ56" s="10">
        <f t="shared" si="8"/>
        <v>18.060099999999998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99</v>
      </c>
      <c r="B57" s="1" t="s">
        <v>35</v>
      </c>
      <c r="C57" s="1">
        <v>29.449000000000002</v>
      </c>
      <c r="D57" s="1">
        <v>108.413</v>
      </c>
      <c r="E57" s="1">
        <v>73.834999999999994</v>
      </c>
      <c r="F57" s="1">
        <v>62.378999999999998</v>
      </c>
      <c r="G57" s="7">
        <v>1</v>
      </c>
      <c r="H57" s="1">
        <v>50</v>
      </c>
      <c r="I57" s="1" t="s">
        <v>36</v>
      </c>
      <c r="J57" s="1">
        <v>71.7</v>
      </c>
      <c r="K57" s="1">
        <f t="shared" si="17"/>
        <v>2.1349999999999909</v>
      </c>
      <c r="L57" s="1"/>
      <c r="M57" s="1"/>
      <c r="N57" s="1">
        <v>65.291599999999988</v>
      </c>
      <c r="O57" s="1"/>
      <c r="P57" s="1">
        <f t="shared" si="3"/>
        <v>14.766999999999999</v>
      </c>
      <c r="Q57" s="5"/>
      <c r="R57" s="5">
        <f t="shared" si="21"/>
        <v>0</v>
      </c>
      <c r="S57" s="5"/>
      <c r="T57" s="1"/>
      <c r="U57" s="1">
        <f t="shared" si="22"/>
        <v>8.645669397981985</v>
      </c>
      <c r="V57" s="1">
        <f t="shared" si="6"/>
        <v>8.645669397981985</v>
      </c>
      <c r="W57" s="1">
        <v>13.0412</v>
      </c>
      <c r="X57" s="1">
        <v>12.661799999999999</v>
      </c>
      <c r="Y57" s="10">
        <v>13.7674</v>
      </c>
      <c r="Z57" s="1">
        <v>10.1004</v>
      </c>
      <c r="AA57" s="10">
        <v>9.0030000000000001</v>
      </c>
      <c r="AB57" s="1">
        <v>9.4388000000000005</v>
      </c>
      <c r="AC57" s="1">
        <v>9.7103999999999999</v>
      </c>
      <c r="AD57" s="1">
        <v>9.2796000000000003</v>
      </c>
      <c r="AE57" s="1">
        <v>9.0106000000000002</v>
      </c>
      <c r="AF57" s="1">
        <v>10.669</v>
      </c>
      <c r="AG57" s="1"/>
      <c r="AH57" s="1">
        <f t="shared" si="7"/>
        <v>0</v>
      </c>
      <c r="AI57" s="1"/>
      <c r="AJ57" s="10">
        <f t="shared" si="8"/>
        <v>11.385200000000001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100</v>
      </c>
      <c r="B58" s="1" t="s">
        <v>41</v>
      </c>
      <c r="C58" s="1"/>
      <c r="D58" s="1">
        <v>110</v>
      </c>
      <c r="E58" s="1">
        <v>64</v>
      </c>
      <c r="F58" s="1">
        <v>46</v>
      </c>
      <c r="G58" s="7">
        <v>0.4</v>
      </c>
      <c r="H58" s="1">
        <v>50</v>
      </c>
      <c r="I58" s="1" t="s">
        <v>36</v>
      </c>
      <c r="J58" s="1">
        <v>64</v>
      </c>
      <c r="K58" s="1">
        <f t="shared" si="17"/>
        <v>0</v>
      </c>
      <c r="L58" s="1"/>
      <c r="M58" s="1"/>
      <c r="N58" s="1">
        <v>0</v>
      </c>
      <c r="O58" s="1"/>
      <c r="P58" s="1">
        <f t="shared" si="3"/>
        <v>12.8</v>
      </c>
      <c r="Q58" s="5">
        <f t="shared" ref="Q58:Q60" si="23">10*AJ58-O58-N58-F58</f>
        <v>17</v>
      </c>
      <c r="R58" s="5">
        <f t="shared" si="21"/>
        <v>17</v>
      </c>
      <c r="S58" s="5"/>
      <c r="T58" s="1"/>
      <c r="U58" s="1">
        <f t="shared" si="22"/>
        <v>4.921875</v>
      </c>
      <c r="V58" s="1">
        <f t="shared" si="6"/>
        <v>3.59375</v>
      </c>
      <c r="W58" s="1">
        <v>1.8</v>
      </c>
      <c r="X58" s="1">
        <v>9.8000000000000007</v>
      </c>
      <c r="Y58" s="10">
        <v>10</v>
      </c>
      <c r="Z58" s="1">
        <v>2.8</v>
      </c>
      <c r="AA58" s="10">
        <v>2.6</v>
      </c>
      <c r="AB58" s="1">
        <v>5.2</v>
      </c>
      <c r="AC58" s="1">
        <v>5.6</v>
      </c>
      <c r="AD58" s="1">
        <v>4.2</v>
      </c>
      <c r="AE58" s="1">
        <v>4.4000000000000004</v>
      </c>
      <c r="AF58" s="1">
        <v>1</v>
      </c>
      <c r="AG58" s="1"/>
      <c r="AH58" s="1">
        <f t="shared" si="7"/>
        <v>7</v>
      </c>
      <c r="AI58" s="1"/>
      <c r="AJ58" s="10">
        <f t="shared" si="8"/>
        <v>6.3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101</v>
      </c>
      <c r="B59" s="1" t="s">
        <v>41</v>
      </c>
      <c r="C59" s="1">
        <v>237</v>
      </c>
      <c r="D59" s="1">
        <v>372</v>
      </c>
      <c r="E59" s="1">
        <v>508</v>
      </c>
      <c r="F59" s="1">
        <v>94</v>
      </c>
      <c r="G59" s="7">
        <v>0.4</v>
      </c>
      <c r="H59" s="1">
        <v>40</v>
      </c>
      <c r="I59" s="1" t="s">
        <v>36</v>
      </c>
      <c r="J59" s="1">
        <v>513</v>
      </c>
      <c r="K59" s="1">
        <f t="shared" si="17"/>
        <v>-5</v>
      </c>
      <c r="L59" s="1"/>
      <c r="M59" s="1"/>
      <c r="N59" s="1">
        <v>529.5</v>
      </c>
      <c r="O59" s="1"/>
      <c r="P59" s="1">
        <f t="shared" si="3"/>
        <v>101.6</v>
      </c>
      <c r="Q59" s="5">
        <f t="shared" si="23"/>
        <v>157.5</v>
      </c>
      <c r="R59" s="5">
        <f t="shared" si="21"/>
        <v>157.5</v>
      </c>
      <c r="S59" s="5"/>
      <c r="T59" s="1"/>
      <c r="U59" s="1">
        <f t="shared" si="22"/>
        <v>7.6870078740157481</v>
      </c>
      <c r="V59" s="1">
        <f t="shared" si="6"/>
        <v>6.1368110236220472</v>
      </c>
      <c r="W59" s="1">
        <v>80</v>
      </c>
      <c r="X59" s="1">
        <v>79.400000000000006</v>
      </c>
      <c r="Y59" s="10">
        <v>75.2</v>
      </c>
      <c r="Z59" s="1">
        <v>79.8</v>
      </c>
      <c r="AA59" s="10">
        <v>81</v>
      </c>
      <c r="AB59" s="1">
        <v>93.8</v>
      </c>
      <c r="AC59" s="1">
        <v>94.6</v>
      </c>
      <c r="AD59" s="1">
        <v>88.6</v>
      </c>
      <c r="AE59" s="1">
        <v>93.4</v>
      </c>
      <c r="AF59" s="1">
        <v>85.8</v>
      </c>
      <c r="AG59" s="1"/>
      <c r="AH59" s="1">
        <f t="shared" si="7"/>
        <v>63</v>
      </c>
      <c r="AI59" s="1"/>
      <c r="AJ59" s="10">
        <f t="shared" si="8"/>
        <v>78.099999999999994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102</v>
      </c>
      <c r="B60" s="1" t="s">
        <v>41</v>
      </c>
      <c r="C60" s="1">
        <v>75</v>
      </c>
      <c r="D60" s="1">
        <v>354</v>
      </c>
      <c r="E60" s="1">
        <v>311</v>
      </c>
      <c r="F60" s="1">
        <v>108</v>
      </c>
      <c r="G60" s="7">
        <v>0.4</v>
      </c>
      <c r="H60" s="1">
        <v>40</v>
      </c>
      <c r="I60" s="1" t="s">
        <v>36</v>
      </c>
      <c r="J60" s="1">
        <v>324</v>
      </c>
      <c r="K60" s="1">
        <f t="shared" si="17"/>
        <v>-13</v>
      </c>
      <c r="L60" s="1"/>
      <c r="M60" s="1"/>
      <c r="N60" s="1">
        <v>316.60000000000002</v>
      </c>
      <c r="O60" s="1"/>
      <c r="P60" s="1">
        <f t="shared" si="3"/>
        <v>62.2</v>
      </c>
      <c r="Q60" s="5">
        <f t="shared" si="23"/>
        <v>83.399999999999977</v>
      </c>
      <c r="R60" s="5">
        <f t="shared" si="21"/>
        <v>83.399999999999977</v>
      </c>
      <c r="S60" s="5"/>
      <c r="T60" s="1"/>
      <c r="U60" s="1">
        <f t="shared" si="22"/>
        <v>8.1672025723472661</v>
      </c>
      <c r="V60" s="1">
        <f t="shared" si="6"/>
        <v>6.8263665594855309</v>
      </c>
      <c r="W60" s="1">
        <v>52.6</v>
      </c>
      <c r="X60" s="1">
        <v>56</v>
      </c>
      <c r="Y60" s="10">
        <v>53</v>
      </c>
      <c r="Z60" s="1">
        <v>47</v>
      </c>
      <c r="AA60" s="10">
        <v>48.6</v>
      </c>
      <c r="AB60" s="1">
        <v>51.6</v>
      </c>
      <c r="AC60" s="1">
        <v>52.4</v>
      </c>
      <c r="AD60" s="1">
        <v>50.2</v>
      </c>
      <c r="AE60" s="1">
        <v>54.2</v>
      </c>
      <c r="AF60" s="1">
        <v>90.8</v>
      </c>
      <c r="AG60" s="1"/>
      <c r="AH60" s="1">
        <f t="shared" si="7"/>
        <v>33</v>
      </c>
      <c r="AI60" s="1"/>
      <c r="AJ60" s="10">
        <f t="shared" si="8"/>
        <v>50.8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24" t="s">
        <v>103</v>
      </c>
      <c r="B61" s="24" t="s">
        <v>35</v>
      </c>
      <c r="C61" s="24"/>
      <c r="D61" s="24"/>
      <c r="E61" s="24"/>
      <c r="F61" s="24"/>
      <c r="G61" s="25">
        <v>0</v>
      </c>
      <c r="H61" s="24">
        <v>40</v>
      </c>
      <c r="I61" s="24" t="s">
        <v>36</v>
      </c>
      <c r="J61" s="24"/>
      <c r="K61" s="24">
        <f t="shared" si="17"/>
        <v>0</v>
      </c>
      <c r="L61" s="24"/>
      <c r="M61" s="24"/>
      <c r="N61" s="24"/>
      <c r="O61" s="24"/>
      <c r="P61" s="24">
        <f t="shared" si="3"/>
        <v>0</v>
      </c>
      <c r="Q61" s="26"/>
      <c r="R61" s="26"/>
      <c r="S61" s="26"/>
      <c r="T61" s="24"/>
      <c r="U61" s="24" t="e">
        <f t="shared" si="10"/>
        <v>#DIV/0!</v>
      </c>
      <c r="V61" s="24" t="e">
        <f t="shared" si="6"/>
        <v>#DIV/0!</v>
      </c>
      <c r="W61" s="24">
        <v>0</v>
      </c>
      <c r="X61" s="24">
        <v>0</v>
      </c>
      <c r="Y61" s="27">
        <v>0</v>
      </c>
      <c r="Z61" s="24">
        <v>0</v>
      </c>
      <c r="AA61" s="27">
        <v>0</v>
      </c>
      <c r="AB61" s="24">
        <v>0</v>
      </c>
      <c r="AC61" s="24">
        <v>0</v>
      </c>
      <c r="AD61" s="24">
        <v>0</v>
      </c>
      <c r="AE61" s="24">
        <v>0</v>
      </c>
      <c r="AF61" s="24">
        <v>0</v>
      </c>
      <c r="AG61" s="24" t="s">
        <v>69</v>
      </c>
      <c r="AH61" s="1">
        <f t="shared" si="7"/>
        <v>0</v>
      </c>
      <c r="AI61" s="1"/>
      <c r="AJ61" s="10">
        <f t="shared" si="8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104</v>
      </c>
      <c r="B62" s="1" t="s">
        <v>35</v>
      </c>
      <c r="C62" s="1">
        <v>234.495</v>
      </c>
      <c r="D62" s="1">
        <v>49.061</v>
      </c>
      <c r="E62" s="1">
        <v>257.64299999999997</v>
      </c>
      <c r="F62" s="1">
        <v>21.907</v>
      </c>
      <c r="G62" s="7">
        <v>1</v>
      </c>
      <c r="H62" s="1">
        <v>40</v>
      </c>
      <c r="I62" s="1" t="s">
        <v>36</v>
      </c>
      <c r="J62" s="1">
        <v>240.9</v>
      </c>
      <c r="K62" s="1">
        <f t="shared" si="17"/>
        <v>16.742999999999967</v>
      </c>
      <c r="L62" s="1"/>
      <c r="M62" s="1"/>
      <c r="N62" s="1">
        <v>272.16559999999998</v>
      </c>
      <c r="O62" s="1"/>
      <c r="P62" s="1">
        <f t="shared" si="3"/>
        <v>51.528599999999997</v>
      </c>
      <c r="Q62" s="5">
        <f t="shared" ref="Q62" si="24">10*AJ62-O62-N62-F62</f>
        <v>52.05040000000001</v>
      </c>
      <c r="R62" s="5">
        <f t="shared" ref="R62:R63" si="25">Q62</f>
        <v>52.05040000000001</v>
      </c>
      <c r="S62" s="5"/>
      <c r="T62" s="1"/>
      <c r="U62" s="1">
        <f t="shared" ref="U62:U63" si="26">(F62+N62+O62+R62)/P62</f>
        <v>6.7171046758499164</v>
      </c>
      <c r="V62" s="1">
        <f t="shared" si="6"/>
        <v>5.7069782606164337</v>
      </c>
      <c r="W62" s="1">
        <v>36.711399999999998</v>
      </c>
      <c r="X62" s="1">
        <v>32.229199999999999</v>
      </c>
      <c r="Y62" s="10">
        <v>26.821200000000001</v>
      </c>
      <c r="Z62" s="1">
        <v>37.719000000000001</v>
      </c>
      <c r="AA62" s="10">
        <v>42.403399999999998</v>
      </c>
      <c r="AB62" s="1">
        <v>38.064399999999999</v>
      </c>
      <c r="AC62" s="1">
        <v>35.276600000000002</v>
      </c>
      <c r="AD62" s="1">
        <v>31.961200000000002</v>
      </c>
      <c r="AE62" s="1">
        <v>33.623600000000003</v>
      </c>
      <c r="AF62" s="1">
        <v>38.068600000000004</v>
      </c>
      <c r="AG62" s="1"/>
      <c r="AH62" s="1">
        <f t="shared" si="7"/>
        <v>52</v>
      </c>
      <c r="AI62" s="1"/>
      <c r="AJ62" s="10">
        <f t="shared" si="8"/>
        <v>34.612299999999998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105</v>
      </c>
      <c r="B63" s="1" t="s">
        <v>35</v>
      </c>
      <c r="C63" s="1">
        <v>214.78700000000001</v>
      </c>
      <c r="D63" s="1">
        <v>0.81299999999999994</v>
      </c>
      <c r="E63" s="1">
        <v>213.26599999999999</v>
      </c>
      <c r="F63" s="1">
        <v>-6.9000000000000006E-2</v>
      </c>
      <c r="G63" s="7">
        <v>1</v>
      </c>
      <c r="H63" s="1">
        <v>40</v>
      </c>
      <c r="I63" s="1" t="s">
        <v>36</v>
      </c>
      <c r="J63" s="1">
        <v>223.1</v>
      </c>
      <c r="K63" s="1">
        <f t="shared" si="17"/>
        <v>-9.8340000000000032</v>
      </c>
      <c r="L63" s="1"/>
      <c r="M63" s="1"/>
      <c r="N63" s="1">
        <v>393.68759999999997</v>
      </c>
      <c r="O63" s="1"/>
      <c r="P63" s="1">
        <f t="shared" si="3"/>
        <v>42.653199999999998</v>
      </c>
      <c r="Q63" s="5"/>
      <c r="R63" s="5">
        <f t="shared" si="25"/>
        <v>0</v>
      </c>
      <c r="S63" s="5"/>
      <c r="T63" s="1"/>
      <c r="U63" s="1">
        <f t="shared" si="26"/>
        <v>9.2283486350379338</v>
      </c>
      <c r="V63" s="1">
        <f t="shared" si="6"/>
        <v>9.2283486350379338</v>
      </c>
      <c r="W63" s="1">
        <v>40.278799999999997</v>
      </c>
      <c r="X63" s="1">
        <v>24.4558</v>
      </c>
      <c r="Y63" s="10">
        <v>19.918399999999998</v>
      </c>
      <c r="Z63" s="1">
        <v>33.572600000000001</v>
      </c>
      <c r="AA63" s="10">
        <v>39.007800000000003</v>
      </c>
      <c r="AB63" s="1">
        <v>38.224800000000002</v>
      </c>
      <c r="AC63" s="1">
        <v>35.477800000000002</v>
      </c>
      <c r="AD63" s="1">
        <v>30.035799999999998</v>
      </c>
      <c r="AE63" s="1">
        <v>32.174799999999998</v>
      </c>
      <c r="AF63" s="1">
        <v>38.483199999999997</v>
      </c>
      <c r="AG63" s="1"/>
      <c r="AH63" s="1">
        <f t="shared" si="7"/>
        <v>0</v>
      </c>
      <c r="AI63" s="1"/>
      <c r="AJ63" s="10">
        <f t="shared" si="8"/>
        <v>29.463100000000001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24" t="s">
        <v>106</v>
      </c>
      <c r="B64" s="24" t="s">
        <v>35</v>
      </c>
      <c r="C64" s="24"/>
      <c r="D64" s="24"/>
      <c r="E64" s="24"/>
      <c r="F64" s="24"/>
      <c r="G64" s="25">
        <v>0</v>
      </c>
      <c r="H64" s="24">
        <v>30</v>
      </c>
      <c r="I64" s="24" t="s">
        <v>36</v>
      </c>
      <c r="J64" s="24"/>
      <c r="K64" s="24">
        <f t="shared" si="17"/>
        <v>0</v>
      </c>
      <c r="L64" s="24"/>
      <c r="M64" s="24"/>
      <c r="N64" s="24"/>
      <c r="O64" s="24"/>
      <c r="P64" s="24">
        <f t="shared" si="3"/>
        <v>0</v>
      </c>
      <c r="Q64" s="26"/>
      <c r="R64" s="26"/>
      <c r="S64" s="26"/>
      <c r="T64" s="24"/>
      <c r="U64" s="24" t="e">
        <f t="shared" si="10"/>
        <v>#DIV/0!</v>
      </c>
      <c r="V64" s="24" t="e">
        <f t="shared" si="6"/>
        <v>#DIV/0!</v>
      </c>
      <c r="W64" s="24">
        <v>0</v>
      </c>
      <c r="X64" s="24">
        <v>0</v>
      </c>
      <c r="Y64" s="27">
        <v>0</v>
      </c>
      <c r="Z64" s="24">
        <v>0</v>
      </c>
      <c r="AA64" s="27">
        <v>0</v>
      </c>
      <c r="AB64" s="24">
        <v>0</v>
      </c>
      <c r="AC64" s="24">
        <v>0</v>
      </c>
      <c r="AD64" s="24">
        <v>0</v>
      </c>
      <c r="AE64" s="24">
        <v>0</v>
      </c>
      <c r="AF64" s="24">
        <v>0</v>
      </c>
      <c r="AG64" s="24" t="s">
        <v>69</v>
      </c>
      <c r="AH64" s="1">
        <f t="shared" si="7"/>
        <v>0</v>
      </c>
      <c r="AI64" s="1"/>
      <c r="AJ64" s="10">
        <f t="shared" si="8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107</v>
      </c>
      <c r="B65" s="1" t="s">
        <v>41</v>
      </c>
      <c r="C65" s="1">
        <v>19</v>
      </c>
      <c r="D65" s="1"/>
      <c r="E65" s="1"/>
      <c r="F65" s="1">
        <v>19</v>
      </c>
      <c r="G65" s="7">
        <v>0.6</v>
      </c>
      <c r="H65" s="1">
        <v>60</v>
      </c>
      <c r="I65" s="1" t="s">
        <v>36</v>
      </c>
      <c r="J65" s="1"/>
      <c r="K65" s="1">
        <f t="shared" si="17"/>
        <v>0</v>
      </c>
      <c r="L65" s="1"/>
      <c r="M65" s="1"/>
      <c r="N65" s="1">
        <v>0</v>
      </c>
      <c r="O65" s="1"/>
      <c r="P65" s="1">
        <f t="shared" si="3"/>
        <v>0</v>
      </c>
      <c r="Q65" s="5"/>
      <c r="R65" s="5">
        <f>Q65</f>
        <v>0</v>
      </c>
      <c r="S65" s="5"/>
      <c r="T65" s="1"/>
      <c r="U65" s="1" t="e">
        <f>(F65+N65+O65+R65)/P65</f>
        <v>#DIV/0!</v>
      </c>
      <c r="V65" s="1" t="e">
        <f t="shared" si="6"/>
        <v>#DIV/0!</v>
      </c>
      <c r="W65" s="1">
        <v>0</v>
      </c>
      <c r="X65" s="1">
        <v>0</v>
      </c>
      <c r="Y65" s="10">
        <v>0</v>
      </c>
      <c r="Z65" s="1">
        <v>0.4</v>
      </c>
      <c r="AA65" s="10">
        <v>0.4</v>
      </c>
      <c r="AB65" s="1">
        <v>0.6</v>
      </c>
      <c r="AC65" s="1">
        <v>0.6</v>
      </c>
      <c r="AD65" s="1">
        <v>1.2</v>
      </c>
      <c r="AE65" s="1">
        <v>1.2</v>
      </c>
      <c r="AF65" s="1">
        <v>1</v>
      </c>
      <c r="AG65" s="22" t="s">
        <v>146</v>
      </c>
      <c r="AH65" s="1">
        <f t="shared" si="7"/>
        <v>0</v>
      </c>
      <c r="AI65" s="1"/>
      <c r="AJ65" s="10">
        <f t="shared" si="8"/>
        <v>0.2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24" t="s">
        <v>108</v>
      </c>
      <c r="B66" s="24" t="s">
        <v>41</v>
      </c>
      <c r="C66" s="24"/>
      <c r="D66" s="24"/>
      <c r="E66" s="24"/>
      <c r="F66" s="24"/>
      <c r="G66" s="25">
        <v>0</v>
      </c>
      <c r="H66" s="24">
        <v>50</v>
      </c>
      <c r="I66" s="24" t="s">
        <v>36</v>
      </c>
      <c r="J66" s="24"/>
      <c r="K66" s="24">
        <f t="shared" si="17"/>
        <v>0</v>
      </c>
      <c r="L66" s="24"/>
      <c r="M66" s="24"/>
      <c r="N66" s="24"/>
      <c r="O66" s="24"/>
      <c r="P66" s="24">
        <f t="shared" si="3"/>
        <v>0</v>
      </c>
      <c r="Q66" s="26"/>
      <c r="R66" s="26"/>
      <c r="S66" s="26"/>
      <c r="T66" s="24"/>
      <c r="U66" s="24" t="e">
        <f t="shared" si="10"/>
        <v>#DIV/0!</v>
      </c>
      <c r="V66" s="24" t="e">
        <f t="shared" si="6"/>
        <v>#DIV/0!</v>
      </c>
      <c r="W66" s="24">
        <v>0</v>
      </c>
      <c r="X66" s="24">
        <v>0</v>
      </c>
      <c r="Y66" s="27">
        <v>0</v>
      </c>
      <c r="Z66" s="24">
        <v>0</v>
      </c>
      <c r="AA66" s="27">
        <v>0</v>
      </c>
      <c r="AB66" s="24">
        <v>0</v>
      </c>
      <c r="AC66" s="24">
        <v>0</v>
      </c>
      <c r="AD66" s="24">
        <v>0</v>
      </c>
      <c r="AE66" s="24">
        <v>0</v>
      </c>
      <c r="AF66" s="24">
        <v>0</v>
      </c>
      <c r="AG66" s="24" t="s">
        <v>69</v>
      </c>
      <c r="AH66" s="1">
        <f t="shared" si="7"/>
        <v>0</v>
      </c>
      <c r="AI66" s="1"/>
      <c r="AJ66" s="10">
        <f t="shared" si="8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24" t="s">
        <v>109</v>
      </c>
      <c r="B67" s="24" t="s">
        <v>41</v>
      </c>
      <c r="C67" s="24"/>
      <c r="D67" s="24"/>
      <c r="E67" s="24"/>
      <c r="F67" s="24"/>
      <c r="G67" s="25">
        <v>0</v>
      </c>
      <c r="H67" s="24">
        <v>50</v>
      </c>
      <c r="I67" s="24" t="s">
        <v>36</v>
      </c>
      <c r="J67" s="24"/>
      <c r="K67" s="24">
        <f t="shared" si="17"/>
        <v>0</v>
      </c>
      <c r="L67" s="24"/>
      <c r="M67" s="24"/>
      <c r="N67" s="24"/>
      <c r="O67" s="24"/>
      <c r="P67" s="24">
        <f t="shared" si="3"/>
        <v>0</v>
      </c>
      <c r="Q67" s="26"/>
      <c r="R67" s="26"/>
      <c r="S67" s="26"/>
      <c r="T67" s="24"/>
      <c r="U67" s="24" t="e">
        <f t="shared" si="10"/>
        <v>#DIV/0!</v>
      </c>
      <c r="V67" s="24" t="e">
        <f t="shared" si="6"/>
        <v>#DIV/0!</v>
      </c>
      <c r="W67" s="24">
        <v>0</v>
      </c>
      <c r="X67" s="24">
        <v>0</v>
      </c>
      <c r="Y67" s="27">
        <v>0</v>
      </c>
      <c r="Z67" s="24">
        <v>0</v>
      </c>
      <c r="AA67" s="27">
        <v>0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 t="s">
        <v>69</v>
      </c>
      <c r="AH67" s="1">
        <f t="shared" si="7"/>
        <v>0</v>
      </c>
      <c r="AI67" s="1"/>
      <c r="AJ67" s="10">
        <f t="shared" si="8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24" t="s">
        <v>110</v>
      </c>
      <c r="B68" s="24" t="s">
        <v>41</v>
      </c>
      <c r="C68" s="24"/>
      <c r="D68" s="24"/>
      <c r="E68" s="24"/>
      <c r="F68" s="24"/>
      <c r="G68" s="25">
        <v>0</v>
      </c>
      <c r="H68" s="24">
        <v>30</v>
      </c>
      <c r="I68" s="24" t="s">
        <v>36</v>
      </c>
      <c r="J68" s="24"/>
      <c r="K68" s="24">
        <f t="shared" si="17"/>
        <v>0</v>
      </c>
      <c r="L68" s="24"/>
      <c r="M68" s="24"/>
      <c r="N68" s="24"/>
      <c r="O68" s="24"/>
      <c r="P68" s="24">
        <f t="shared" si="3"/>
        <v>0</v>
      </c>
      <c r="Q68" s="26"/>
      <c r="R68" s="26"/>
      <c r="S68" s="26"/>
      <c r="T68" s="24"/>
      <c r="U68" s="24" t="e">
        <f t="shared" si="10"/>
        <v>#DIV/0!</v>
      </c>
      <c r="V68" s="24" t="e">
        <f t="shared" si="6"/>
        <v>#DIV/0!</v>
      </c>
      <c r="W68" s="24">
        <v>0</v>
      </c>
      <c r="X68" s="24">
        <v>0</v>
      </c>
      <c r="Y68" s="27">
        <v>0</v>
      </c>
      <c r="Z68" s="24">
        <v>0</v>
      </c>
      <c r="AA68" s="27">
        <v>0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4" t="s">
        <v>69</v>
      </c>
      <c r="AH68" s="1">
        <f t="shared" si="7"/>
        <v>0</v>
      </c>
      <c r="AI68" s="1"/>
      <c r="AJ68" s="10">
        <f t="shared" si="8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24" t="s">
        <v>111</v>
      </c>
      <c r="B69" s="24" t="s">
        <v>41</v>
      </c>
      <c r="C69" s="24">
        <v>9</v>
      </c>
      <c r="D69" s="24"/>
      <c r="E69" s="24"/>
      <c r="F69" s="24"/>
      <c r="G69" s="25">
        <v>0</v>
      </c>
      <c r="H69" s="24">
        <v>55</v>
      </c>
      <c r="I69" s="24" t="s">
        <v>36</v>
      </c>
      <c r="J69" s="24">
        <v>1</v>
      </c>
      <c r="K69" s="24">
        <f t="shared" si="17"/>
        <v>-1</v>
      </c>
      <c r="L69" s="24"/>
      <c r="M69" s="24"/>
      <c r="N69" s="24">
        <v>0</v>
      </c>
      <c r="O69" s="24"/>
      <c r="P69" s="24">
        <f t="shared" si="3"/>
        <v>0</v>
      </c>
      <c r="Q69" s="26"/>
      <c r="R69" s="26"/>
      <c r="S69" s="26"/>
      <c r="T69" s="24"/>
      <c r="U69" s="24" t="e">
        <f t="shared" si="10"/>
        <v>#DIV/0!</v>
      </c>
      <c r="V69" s="24" t="e">
        <f t="shared" si="6"/>
        <v>#DIV/0!</v>
      </c>
      <c r="W69" s="24">
        <v>0.2</v>
      </c>
      <c r="X69" s="24">
        <v>0.2</v>
      </c>
      <c r="Y69" s="27">
        <v>0.2</v>
      </c>
      <c r="Z69" s="24">
        <v>0.4</v>
      </c>
      <c r="AA69" s="27">
        <v>0.4</v>
      </c>
      <c r="AB69" s="24">
        <v>0.8</v>
      </c>
      <c r="AC69" s="24">
        <v>0.8</v>
      </c>
      <c r="AD69" s="24">
        <v>0.8</v>
      </c>
      <c r="AE69" s="24">
        <v>0.8</v>
      </c>
      <c r="AF69" s="24">
        <v>0.2</v>
      </c>
      <c r="AG69" s="29" t="s">
        <v>147</v>
      </c>
      <c r="AH69" s="1">
        <f t="shared" si="7"/>
        <v>0</v>
      </c>
      <c r="AI69" s="1"/>
      <c r="AJ69" s="10">
        <f t="shared" si="8"/>
        <v>0.30000000000000004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24" t="s">
        <v>112</v>
      </c>
      <c r="B70" s="24" t="s">
        <v>41</v>
      </c>
      <c r="C70" s="24"/>
      <c r="D70" s="24"/>
      <c r="E70" s="24"/>
      <c r="F70" s="24"/>
      <c r="G70" s="25">
        <v>0</v>
      </c>
      <c r="H70" s="24">
        <v>40</v>
      </c>
      <c r="I70" s="24" t="s">
        <v>36</v>
      </c>
      <c r="J70" s="24"/>
      <c r="K70" s="24">
        <f t="shared" ref="K70:K96" si="27">E70-J70</f>
        <v>0</v>
      </c>
      <c r="L70" s="24"/>
      <c r="M70" s="24"/>
      <c r="N70" s="24"/>
      <c r="O70" s="24"/>
      <c r="P70" s="24">
        <f t="shared" si="3"/>
        <v>0</v>
      </c>
      <c r="Q70" s="26"/>
      <c r="R70" s="26"/>
      <c r="S70" s="26"/>
      <c r="T70" s="24"/>
      <c r="U70" s="24" t="e">
        <f t="shared" si="10"/>
        <v>#DIV/0!</v>
      </c>
      <c r="V70" s="24" t="e">
        <f t="shared" si="6"/>
        <v>#DIV/0!</v>
      </c>
      <c r="W70" s="24">
        <v>0</v>
      </c>
      <c r="X70" s="24">
        <v>0</v>
      </c>
      <c r="Y70" s="27">
        <v>0</v>
      </c>
      <c r="Z70" s="24">
        <v>0</v>
      </c>
      <c r="AA70" s="27">
        <v>0</v>
      </c>
      <c r="AB70" s="24">
        <v>0</v>
      </c>
      <c r="AC70" s="24">
        <v>0</v>
      </c>
      <c r="AD70" s="24">
        <v>0</v>
      </c>
      <c r="AE70" s="24">
        <v>0</v>
      </c>
      <c r="AF70" s="24">
        <v>0</v>
      </c>
      <c r="AG70" s="24" t="s">
        <v>69</v>
      </c>
      <c r="AH70" s="1">
        <f t="shared" si="7"/>
        <v>0</v>
      </c>
      <c r="AI70" s="1"/>
      <c r="AJ70" s="10">
        <f t="shared" si="8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113</v>
      </c>
      <c r="B71" s="1" t="s">
        <v>41</v>
      </c>
      <c r="C71" s="1">
        <v>19</v>
      </c>
      <c r="D71" s="1">
        <v>36</v>
      </c>
      <c r="E71" s="1">
        <v>46</v>
      </c>
      <c r="F71" s="1">
        <v>7</v>
      </c>
      <c r="G71" s="7">
        <v>0.4</v>
      </c>
      <c r="H71" s="1">
        <v>50</v>
      </c>
      <c r="I71" s="1" t="s">
        <v>36</v>
      </c>
      <c r="J71" s="1">
        <v>46</v>
      </c>
      <c r="K71" s="1">
        <f t="shared" si="27"/>
        <v>0</v>
      </c>
      <c r="L71" s="1"/>
      <c r="M71" s="1"/>
      <c r="N71" s="1">
        <v>29.199999999999989</v>
      </c>
      <c r="O71" s="1"/>
      <c r="P71" s="1">
        <f t="shared" ref="P71:P96" si="28">E71/5</f>
        <v>9.1999999999999993</v>
      </c>
      <c r="Q71" s="5">
        <v>8</v>
      </c>
      <c r="R71" s="5">
        <f t="shared" ref="R71:R74" si="29">Q71</f>
        <v>8</v>
      </c>
      <c r="S71" s="5"/>
      <c r="T71" s="1"/>
      <c r="U71" s="1">
        <f t="shared" ref="U71:U74" si="30">(F71+N71+O71+R71)/P71</f>
        <v>4.8043478260869561</v>
      </c>
      <c r="V71" s="1">
        <f t="shared" ref="V71:V96" si="31">(F71+N71+O71)/P71</f>
        <v>3.9347826086956514</v>
      </c>
      <c r="W71" s="1">
        <v>4.5999999999999996</v>
      </c>
      <c r="X71" s="1">
        <v>4.4000000000000004</v>
      </c>
      <c r="Y71" s="10">
        <v>4.2</v>
      </c>
      <c r="Z71" s="1">
        <v>3.6</v>
      </c>
      <c r="AA71" s="10">
        <v>3.4</v>
      </c>
      <c r="AB71" s="1">
        <v>4.2</v>
      </c>
      <c r="AC71" s="1">
        <v>4.4000000000000004</v>
      </c>
      <c r="AD71" s="1">
        <v>5</v>
      </c>
      <c r="AE71" s="1">
        <v>5.2</v>
      </c>
      <c r="AF71" s="1">
        <v>0.8</v>
      </c>
      <c r="AG71" s="1"/>
      <c r="AH71" s="1">
        <f t="shared" ref="AH71:AH96" si="32">ROUND(R71*G71,0)</f>
        <v>3</v>
      </c>
      <c r="AI71" s="1"/>
      <c r="AJ71" s="10">
        <f t="shared" ref="AJ71:AJ96" si="33">(Y71+AA71)/2</f>
        <v>3.8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114</v>
      </c>
      <c r="B72" s="1" t="s">
        <v>41</v>
      </c>
      <c r="C72" s="1"/>
      <c r="D72" s="1">
        <v>48</v>
      </c>
      <c r="E72" s="1">
        <v>15</v>
      </c>
      <c r="F72" s="1">
        <v>33</v>
      </c>
      <c r="G72" s="7">
        <v>0.11</v>
      </c>
      <c r="H72" s="1">
        <v>150</v>
      </c>
      <c r="I72" s="1" t="s">
        <v>36</v>
      </c>
      <c r="J72" s="1">
        <v>17</v>
      </c>
      <c r="K72" s="1">
        <f t="shared" si="27"/>
        <v>-2</v>
      </c>
      <c r="L72" s="1"/>
      <c r="M72" s="1"/>
      <c r="N72" s="1">
        <v>0</v>
      </c>
      <c r="O72" s="1"/>
      <c r="P72" s="1">
        <f t="shared" si="28"/>
        <v>3</v>
      </c>
      <c r="Q72" s="5"/>
      <c r="R72" s="5">
        <f t="shared" si="29"/>
        <v>0</v>
      </c>
      <c r="S72" s="5"/>
      <c r="T72" s="1"/>
      <c r="U72" s="1">
        <f t="shared" si="30"/>
        <v>11</v>
      </c>
      <c r="V72" s="1">
        <f t="shared" si="31"/>
        <v>11</v>
      </c>
      <c r="W72" s="1">
        <v>0.6</v>
      </c>
      <c r="X72" s="1">
        <v>0</v>
      </c>
      <c r="Y72" s="10">
        <v>0</v>
      </c>
      <c r="Z72" s="1">
        <v>0</v>
      </c>
      <c r="AA72" s="10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 t="s">
        <v>115</v>
      </c>
      <c r="AH72" s="1">
        <f t="shared" si="32"/>
        <v>0</v>
      </c>
      <c r="AI72" s="1"/>
      <c r="AJ72" s="10">
        <f t="shared" si="33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116</v>
      </c>
      <c r="B73" s="1" t="s">
        <v>41</v>
      </c>
      <c r="C73" s="1"/>
      <c r="D73" s="1">
        <v>20</v>
      </c>
      <c r="E73" s="1">
        <v>12</v>
      </c>
      <c r="F73" s="1">
        <v>8</v>
      </c>
      <c r="G73" s="7">
        <v>0.06</v>
      </c>
      <c r="H73" s="1">
        <v>60</v>
      </c>
      <c r="I73" s="1" t="s">
        <v>36</v>
      </c>
      <c r="J73" s="1">
        <v>12</v>
      </c>
      <c r="K73" s="1">
        <f t="shared" si="27"/>
        <v>0</v>
      </c>
      <c r="L73" s="1"/>
      <c r="M73" s="1"/>
      <c r="N73" s="1">
        <v>14.2</v>
      </c>
      <c r="O73" s="1"/>
      <c r="P73" s="1">
        <f t="shared" si="28"/>
        <v>2.4</v>
      </c>
      <c r="Q73" s="5"/>
      <c r="R73" s="5">
        <f t="shared" si="29"/>
        <v>0</v>
      </c>
      <c r="S73" s="5"/>
      <c r="T73" s="1"/>
      <c r="U73" s="1">
        <f t="shared" si="30"/>
        <v>9.25</v>
      </c>
      <c r="V73" s="1">
        <f t="shared" si="31"/>
        <v>9.25</v>
      </c>
      <c r="W73" s="1">
        <v>1.8</v>
      </c>
      <c r="X73" s="1">
        <v>0</v>
      </c>
      <c r="Y73" s="10">
        <v>0</v>
      </c>
      <c r="Z73" s="1">
        <v>0</v>
      </c>
      <c r="AA73" s="10">
        <v>0</v>
      </c>
      <c r="AB73" s="1">
        <v>0</v>
      </c>
      <c r="AC73" s="1">
        <v>0.6</v>
      </c>
      <c r="AD73" s="1">
        <v>8</v>
      </c>
      <c r="AE73" s="1">
        <v>7.4</v>
      </c>
      <c r="AF73" s="1">
        <v>0</v>
      </c>
      <c r="AG73" s="1" t="s">
        <v>45</v>
      </c>
      <c r="AH73" s="1">
        <f t="shared" si="32"/>
        <v>0</v>
      </c>
      <c r="AI73" s="1"/>
      <c r="AJ73" s="10">
        <f t="shared" si="33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117</v>
      </c>
      <c r="B74" s="1" t="s">
        <v>41</v>
      </c>
      <c r="C74" s="1">
        <v>7</v>
      </c>
      <c r="D74" s="1">
        <v>20</v>
      </c>
      <c r="E74" s="1">
        <v>8</v>
      </c>
      <c r="F74" s="1">
        <v>18</v>
      </c>
      <c r="G74" s="7">
        <v>0.15</v>
      </c>
      <c r="H74" s="1">
        <v>60</v>
      </c>
      <c r="I74" s="1" t="s">
        <v>36</v>
      </c>
      <c r="J74" s="1">
        <v>9</v>
      </c>
      <c r="K74" s="1">
        <f t="shared" si="27"/>
        <v>-1</v>
      </c>
      <c r="L74" s="1"/>
      <c r="M74" s="1"/>
      <c r="N74" s="1">
        <v>0</v>
      </c>
      <c r="O74" s="1"/>
      <c r="P74" s="1">
        <f t="shared" si="28"/>
        <v>1.6</v>
      </c>
      <c r="Q74" s="5"/>
      <c r="R74" s="5">
        <f t="shared" si="29"/>
        <v>0</v>
      </c>
      <c r="S74" s="5"/>
      <c r="T74" s="1"/>
      <c r="U74" s="1">
        <f t="shared" si="30"/>
        <v>11.25</v>
      </c>
      <c r="V74" s="1">
        <f t="shared" si="31"/>
        <v>11.25</v>
      </c>
      <c r="W74" s="1">
        <v>0.6</v>
      </c>
      <c r="X74" s="1">
        <v>0.4</v>
      </c>
      <c r="Y74" s="10">
        <v>0.4</v>
      </c>
      <c r="Z74" s="1">
        <v>0.6</v>
      </c>
      <c r="AA74" s="10">
        <v>0.6</v>
      </c>
      <c r="AB74" s="1">
        <v>1.2</v>
      </c>
      <c r="AC74" s="1">
        <v>1.6</v>
      </c>
      <c r="AD74" s="1">
        <v>8</v>
      </c>
      <c r="AE74" s="1">
        <v>7.6</v>
      </c>
      <c r="AF74" s="1">
        <v>0.2</v>
      </c>
      <c r="AG74" s="1"/>
      <c r="AH74" s="1">
        <f t="shared" si="32"/>
        <v>0</v>
      </c>
      <c r="AI74" s="1"/>
      <c r="AJ74" s="10">
        <f t="shared" si="33"/>
        <v>0.5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24" t="s">
        <v>119</v>
      </c>
      <c r="B75" s="24" t="s">
        <v>41</v>
      </c>
      <c r="C75" s="24"/>
      <c r="D75" s="24"/>
      <c r="E75" s="24"/>
      <c r="F75" s="24"/>
      <c r="G75" s="25">
        <v>0</v>
      </c>
      <c r="H75" s="24">
        <v>55</v>
      </c>
      <c r="I75" s="24" t="s">
        <v>36</v>
      </c>
      <c r="J75" s="24"/>
      <c r="K75" s="24">
        <f t="shared" si="27"/>
        <v>0</v>
      </c>
      <c r="L75" s="24"/>
      <c r="M75" s="24"/>
      <c r="N75" s="24"/>
      <c r="O75" s="24"/>
      <c r="P75" s="24">
        <f t="shared" si="28"/>
        <v>0</v>
      </c>
      <c r="Q75" s="26"/>
      <c r="R75" s="26"/>
      <c r="S75" s="26"/>
      <c r="T75" s="24"/>
      <c r="U75" s="24" t="e">
        <f t="shared" ref="U75:U88" si="34">(F75+N75+O75+Q75)/P75</f>
        <v>#DIV/0!</v>
      </c>
      <c r="V75" s="24" t="e">
        <f t="shared" si="31"/>
        <v>#DIV/0!</v>
      </c>
      <c r="W75" s="24">
        <v>0</v>
      </c>
      <c r="X75" s="24">
        <v>0</v>
      </c>
      <c r="Y75" s="27">
        <v>0</v>
      </c>
      <c r="Z75" s="24">
        <v>0</v>
      </c>
      <c r="AA75" s="27">
        <v>0</v>
      </c>
      <c r="AB75" s="24">
        <v>0</v>
      </c>
      <c r="AC75" s="24">
        <v>0</v>
      </c>
      <c r="AD75" s="24">
        <v>0.4</v>
      </c>
      <c r="AE75" s="24">
        <v>0.2</v>
      </c>
      <c r="AF75" s="24">
        <v>-0.2</v>
      </c>
      <c r="AG75" s="24" t="s">
        <v>69</v>
      </c>
      <c r="AH75" s="1">
        <f t="shared" si="32"/>
        <v>0</v>
      </c>
      <c r="AI75" s="1"/>
      <c r="AJ75" s="10">
        <f t="shared" si="33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120</v>
      </c>
      <c r="B76" s="1" t="s">
        <v>35</v>
      </c>
      <c r="C76" s="1">
        <v>11.7</v>
      </c>
      <c r="D76" s="1"/>
      <c r="E76" s="1">
        <v>14.601000000000001</v>
      </c>
      <c r="F76" s="1">
        <v>-2.9009999999999998</v>
      </c>
      <c r="G76" s="7">
        <v>1</v>
      </c>
      <c r="H76" s="1">
        <v>55</v>
      </c>
      <c r="I76" s="1" t="s">
        <v>36</v>
      </c>
      <c r="J76" s="1">
        <v>13.9</v>
      </c>
      <c r="K76" s="1">
        <f t="shared" si="27"/>
        <v>0.70100000000000051</v>
      </c>
      <c r="L76" s="1"/>
      <c r="M76" s="1"/>
      <c r="N76" s="1">
        <v>0</v>
      </c>
      <c r="O76" s="1"/>
      <c r="P76" s="1">
        <f t="shared" si="28"/>
        <v>2.9202000000000004</v>
      </c>
      <c r="Q76" s="5">
        <f>10*AJ76-O76-N76-F76</f>
        <v>5.5760000000000005</v>
      </c>
      <c r="R76" s="5">
        <f>Q76</f>
        <v>5.5760000000000005</v>
      </c>
      <c r="S76" s="5"/>
      <c r="T76" s="1"/>
      <c r="U76" s="1">
        <f>(F76+N76+O76+R76)/P76</f>
        <v>0.91603314841449224</v>
      </c>
      <c r="V76" s="1">
        <f t="shared" si="31"/>
        <v>-0.99342510786932381</v>
      </c>
      <c r="W76" s="1">
        <v>0</v>
      </c>
      <c r="X76" s="1">
        <v>0.26800000000000002</v>
      </c>
      <c r="Y76" s="10">
        <v>0.26800000000000002</v>
      </c>
      <c r="Z76" s="1">
        <v>0.26700000000000002</v>
      </c>
      <c r="AA76" s="10">
        <v>0.26700000000000002</v>
      </c>
      <c r="AB76" s="1">
        <v>0.25879999999999997</v>
      </c>
      <c r="AC76" s="1">
        <v>0.25879999999999997</v>
      </c>
      <c r="AD76" s="1">
        <v>2.9140000000000001</v>
      </c>
      <c r="AE76" s="1">
        <v>3.7168000000000001</v>
      </c>
      <c r="AF76" s="1">
        <v>1.6232</v>
      </c>
      <c r="AG76" s="15" t="s">
        <v>148</v>
      </c>
      <c r="AH76" s="1">
        <f t="shared" si="32"/>
        <v>6</v>
      </c>
      <c r="AI76" s="1"/>
      <c r="AJ76" s="10">
        <f t="shared" si="33"/>
        <v>0.26750000000000002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6" t="s">
        <v>121</v>
      </c>
      <c r="B77" s="16" t="s">
        <v>41</v>
      </c>
      <c r="C77" s="16">
        <v>13</v>
      </c>
      <c r="D77" s="16"/>
      <c r="E77" s="16"/>
      <c r="F77" s="16"/>
      <c r="G77" s="17">
        <v>0</v>
      </c>
      <c r="H77" s="16">
        <v>55</v>
      </c>
      <c r="I77" s="16" t="s">
        <v>63</v>
      </c>
      <c r="J77" s="16">
        <v>1</v>
      </c>
      <c r="K77" s="16">
        <f t="shared" si="27"/>
        <v>-1</v>
      </c>
      <c r="L77" s="16"/>
      <c r="M77" s="16"/>
      <c r="N77" s="16"/>
      <c r="O77" s="16"/>
      <c r="P77" s="16">
        <f t="shared" si="28"/>
        <v>0</v>
      </c>
      <c r="Q77" s="18"/>
      <c r="R77" s="18"/>
      <c r="S77" s="18"/>
      <c r="T77" s="16"/>
      <c r="U77" s="16" t="e">
        <f t="shared" si="34"/>
        <v>#DIV/0!</v>
      </c>
      <c r="V77" s="16" t="e">
        <f t="shared" si="31"/>
        <v>#DIV/0!</v>
      </c>
      <c r="W77" s="16">
        <v>0</v>
      </c>
      <c r="X77" s="16">
        <v>0.2</v>
      </c>
      <c r="Y77" s="19">
        <v>0.2</v>
      </c>
      <c r="Z77" s="16">
        <v>0.2</v>
      </c>
      <c r="AA77" s="19">
        <v>0.4</v>
      </c>
      <c r="AB77" s="16">
        <v>0.2</v>
      </c>
      <c r="AC77" s="16">
        <v>0.2</v>
      </c>
      <c r="AD77" s="16">
        <v>0.4</v>
      </c>
      <c r="AE77" s="16">
        <v>0.4</v>
      </c>
      <c r="AF77" s="16">
        <v>0</v>
      </c>
      <c r="AG77" s="20" t="s">
        <v>143</v>
      </c>
      <c r="AH77" s="1">
        <f t="shared" si="32"/>
        <v>0</v>
      </c>
      <c r="AI77" s="1"/>
      <c r="AJ77" s="10">
        <f t="shared" si="33"/>
        <v>0.30000000000000004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24" t="s">
        <v>122</v>
      </c>
      <c r="B78" s="24" t="s">
        <v>35</v>
      </c>
      <c r="C78" s="24"/>
      <c r="D78" s="24"/>
      <c r="E78" s="24"/>
      <c r="F78" s="24"/>
      <c r="G78" s="25">
        <v>0</v>
      </c>
      <c r="H78" s="24">
        <v>50</v>
      </c>
      <c r="I78" s="24" t="s">
        <v>36</v>
      </c>
      <c r="J78" s="24"/>
      <c r="K78" s="24">
        <f t="shared" si="27"/>
        <v>0</v>
      </c>
      <c r="L78" s="24"/>
      <c r="M78" s="24"/>
      <c r="N78" s="24"/>
      <c r="O78" s="24"/>
      <c r="P78" s="24">
        <f t="shared" si="28"/>
        <v>0</v>
      </c>
      <c r="Q78" s="26"/>
      <c r="R78" s="26"/>
      <c r="S78" s="26"/>
      <c r="T78" s="24"/>
      <c r="U78" s="24" t="e">
        <f t="shared" si="34"/>
        <v>#DIV/0!</v>
      </c>
      <c r="V78" s="24" t="e">
        <f t="shared" si="31"/>
        <v>#DIV/0!</v>
      </c>
      <c r="W78" s="24">
        <v>0</v>
      </c>
      <c r="X78" s="24">
        <v>0</v>
      </c>
      <c r="Y78" s="27">
        <v>0</v>
      </c>
      <c r="Z78" s="24">
        <v>0</v>
      </c>
      <c r="AA78" s="27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 t="s">
        <v>69</v>
      </c>
      <c r="AH78" s="1">
        <f t="shared" si="32"/>
        <v>0</v>
      </c>
      <c r="AI78" s="1"/>
      <c r="AJ78" s="10">
        <f t="shared" si="33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123</v>
      </c>
      <c r="B79" s="1" t="s">
        <v>41</v>
      </c>
      <c r="C79" s="1">
        <v>131</v>
      </c>
      <c r="D79" s="1"/>
      <c r="E79" s="1">
        <v>11</v>
      </c>
      <c r="F79" s="1">
        <v>112</v>
      </c>
      <c r="G79" s="7">
        <v>0.2</v>
      </c>
      <c r="H79" s="1">
        <v>40</v>
      </c>
      <c r="I79" s="1" t="s">
        <v>36</v>
      </c>
      <c r="J79" s="1">
        <v>19</v>
      </c>
      <c r="K79" s="1">
        <f t="shared" si="27"/>
        <v>-8</v>
      </c>
      <c r="L79" s="1"/>
      <c r="M79" s="1"/>
      <c r="N79" s="1">
        <v>0</v>
      </c>
      <c r="O79" s="1"/>
      <c r="P79" s="1">
        <f t="shared" si="28"/>
        <v>2.2000000000000002</v>
      </c>
      <c r="Q79" s="5"/>
      <c r="R79" s="5">
        <f t="shared" ref="R79:R87" si="35">Q79</f>
        <v>0</v>
      </c>
      <c r="S79" s="5"/>
      <c r="T79" s="1"/>
      <c r="U79" s="1">
        <f t="shared" ref="U79:U87" si="36">(F79+N79+O79+R79)/P79</f>
        <v>50.909090909090907</v>
      </c>
      <c r="V79" s="1">
        <f t="shared" si="31"/>
        <v>50.909090909090907</v>
      </c>
      <c r="W79" s="1">
        <v>2.6</v>
      </c>
      <c r="X79" s="1">
        <v>3.2</v>
      </c>
      <c r="Y79" s="10">
        <v>2.8</v>
      </c>
      <c r="Z79" s="1">
        <v>3.4</v>
      </c>
      <c r="AA79" s="10">
        <v>2.6</v>
      </c>
      <c r="AB79" s="1">
        <v>3.4</v>
      </c>
      <c r="AC79" s="1">
        <v>5.2</v>
      </c>
      <c r="AD79" s="1">
        <v>17.8</v>
      </c>
      <c r="AE79" s="1">
        <v>17</v>
      </c>
      <c r="AF79" s="1">
        <v>9.1999999999999993</v>
      </c>
      <c r="AG79" s="28" t="s">
        <v>118</v>
      </c>
      <c r="AH79" s="1">
        <f t="shared" si="32"/>
        <v>0</v>
      </c>
      <c r="AI79" s="1"/>
      <c r="AJ79" s="10">
        <f t="shared" si="33"/>
        <v>2.7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124</v>
      </c>
      <c r="B80" s="1" t="s">
        <v>41</v>
      </c>
      <c r="C80" s="1">
        <v>46</v>
      </c>
      <c r="D80" s="1">
        <v>90</v>
      </c>
      <c r="E80" s="1">
        <v>38</v>
      </c>
      <c r="F80" s="1">
        <v>90</v>
      </c>
      <c r="G80" s="7">
        <v>0.2</v>
      </c>
      <c r="H80" s="1">
        <v>35</v>
      </c>
      <c r="I80" s="1" t="s">
        <v>36</v>
      </c>
      <c r="J80" s="1">
        <v>45</v>
      </c>
      <c r="K80" s="1">
        <f t="shared" si="27"/>
        <v>-7</v>
      </c>
      <c r="L80" s="1"/>
      <c r="M80" s="1"/>
      <c r="N80" s="1">
        <v>0</v>
      </c>
      <c r="O80" s="1"/>
      <c r="P80" s="1">
        <f t="shared" si="28"/>
        <v>7.6</v>
      </c>
      <c r="Q80" s="5">
        <f t="shared" ref="Q80:Q83" si="37">10*AJ80-O80-N80-F80</f>
        <v>32</v>
      </c>
      <c r="R80" s="5">
        <f t="shared" si="35"/>
        <v>32</v>
      </c>
      <c r="S80" s="5"/>
      <c r="T80" s="1"/>
      <c r="U80" s="1">
        <f t="shared" si="36"/>
        <v>16.05263157894737</v>
      </c>
      <c r="V80" s="1">
        <f t="shared" si="31"/>
        <v>11.842105263157896</v>
      </c>
      <c r="W80" s="1">
        <v>5.6</v>
      </c>
      <c r="X80" s="1">
        <v>12.6</v>
      </c>
      <c r="Y80" s="10">
        <v>12.4</v>
      </c>
      <c r="Z80" s="1">
        <v>10</v>
      </c>
      <c r="AA80" s="10">
        <v>12</v>
      </c>
      <c r="AB80" s="1">
        <v>10.6</v>
      </c>
      <c r="AC80" s="1">
        <v>8.6</v>
      </c>
      <c r="AD80" s="1">
        <v>20.8</v>
      </c>
      <c r="AE80" s="1">
        <v>23.4</v>
      </c>
      <c r="AF80" s="1">
        <v>16.2</v>
      </c>
      <c r="AG80" s="1"/>
      <c r="AH80" s="1">
        <f t="shared" si="32"/>
        <v>6</v>
      </c>
      <c r="AI80" s="1"/>
      <c r="AJ80" s="10">
        <f t="shared" si="33"/>
        <v>12.2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125</v>
      </c>
      <c r="B81" s="1" t="s">
        <v>35</v>
      </c>
      <c r="C81" s="1">
        <v>128.22399999999999</v>
      </c>
      <c r="D81" s="1">
        <v>86.76</v>
      </c>
      <c r="E81" s="1">
        <v>123.05200000000001</v>
      </c>
      <c r="F81" s="1">
        <v>89.21</v>
      </c>
      <c r="G81" s="7">
        <v>1</v>
      </c>
      <c r="H81" s="1">
        <v>60</v>
      </c>
      <c r="I81" s="1" t="s">
        <v>36</v>
      </c>
      <c r="J81" s="1">
        <v>117.9</v>
      </c>
      <c r="K81" s="1">
        <f t="shared" si="27"/>
        <v>5.152000000000001</v>
      </c>
      <c r="L81" s="1"/>
      <c r="M81" s="1"/>
      <c r="N81" s="1">
        <v>150</v>
      </c>
      <c r="O81" s="1"/>
      <c r="P81" s="1">
        <f t="shared" si="28"/>
        <v>24.610400000000002</v>
      </c>
      <c r="Q81" s="5"/>
      <c r="R81" s="5">
        <v>150</v>
      </c>
      <c r="S81" s="30">
        <v>200</v>
      </c>
      <c r="T81" s="21" t="s">
        <v>150</v>
      </c>
      <c r="U81" s="1">
        <f t="shared" si="36"/>
        <v>15.814858758898675</v>
      </c>
      <c r="V81" s="1">
        <f t="shared" si="31"/>
        <v>9.7198745245912281</v>
      </c>
      <c r="W81" s="1">
        <v>18.9892</v>
      </c>
      <c r="X81" s="1">
        <v>20.765599999999999</v>
      </c>
      <c r="Y81" s="10">
        <v>16.793399999999998</v>
      </c>
      <c r="Z81" s="1">
        <v>19.882999999999999</v>
      </c>
      <c r="AA81" s="10">
        <v>20.040199999999999</v>
      </c>
      <c r="AB81" s="1">
        <v>16.491800000000001</v>
      </c>
      <c r="AC81" s="1">
        <v>17.508400000000002</v>
      </c>
      <c r="AD81" s="1">
        <v>26.122199999999999</v>
      </c>
      <c r="AE81" s="1">
        <v>32.157600000000002</v>
      </c>
      <c r="AF81" s="1">
        <v>28.438800000000001</v>
      </c>
      <c r="AG81" s="1"/>
      <c r="AH81" s="1">
        <f t="shared" si="32"/>
        <v>150</v>
      </c>
      <c r="AI81" s="1"/>
      <c r="AJ81" s="10">
        <f t="shared" si="33"/>
        <v>18.416799999999999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126</v>
      </c>
      <c r="B82" s="1" t="s">
        <v>35</v>
      </c>
      <c r="C82" s="1">
        <v>820.29200000000003</v>
      </c>
      <c r="D82" s="1">
        <v>541.89</v>
      </c>
      <c r="E82" s="1">
        <v>849.66700000000003</v>
      </c>
      <c r="F82" s="1">
        <v>508.22300000000001</v>
      </c>
      <c r="G82" s="7">
        <v>1</v>
      </c>
      <c r="H82" s="1">
        <v>60</v>
      </c>
      <c r="I82" s="1" t="s">
        <v>36</v>
      </c>
      <c r="J82" s="1">
        <v>784.85400000000004</v>
      </c>
      <c r="K82" s="1">
        <f t="shared" si="27"/>
        <v>64.812999999999988</v>
      </c>
      <c r="L82" s="1"/>
      <c r="M82" s="1"/>
      <c r="N82" s="1">
        <v>1247.7383199999999</v>
      </c>
      <c r="O82" s="1">
        <v>400</v>
      </c>
      <c r="P82" s="1">
        <f t="shared" si="28"/>
        <v>169.93340000000001</v>
      </c>
      <c r="Q82" s="5"/>
      <c r="R82" s="5">
        <f t="shared" si="35"/>
        <v>0</v>
      </c>
      <c r="S82" s="5"/>
      <c r="T82" s="1"/>
      <c r="U82" s="1">
        <f t="shared" si="36"/>
        <v>12.687095768106799</v>
      </c>
      <c r="V82" s="1">
        <f t="shared" si="31"/>
        <v>12.687095768106799</v>
      </c>
      <c r="W82" s="1">
        <v>180.9444</v>
      </c>
      <c r="X82" s="1">
        <v>157.33019999999999</v>
      </c>
      <c r="Y82" s="10">
        <v>153.02780000000001</v>
      </c>
      <c r="Z82" s="1">
        <v>156.6028</v>
      </c>
      <c r="AA82" s="10">
        <v>157.0274</v>
      </c>
      <c r="AB82" s="1">
        <v>174.5446</v>
      </c>
      <c r="AC82" s="1">
        <v>165.88159999999999</v>
      </c>
      <c r="AD82" s="1">
        <v>162.78319999999999</v>
      </c>
      <c r="AE82" s="1">
        <v>189.155</v>
      </c>
      <c r="AF82" s="1">
        <v>198.38759999999999</v>
      </c>
      <c r="AG82" s="1"/>
      <c r="AH82" s="1">
        <f t="shared" si="32"/>
        <v>0</v>
      </c>
      <c r="AI82" s="1"/>
      <c r="AJ82" s="10">
        <f t="shared" si="33"/>
        <v>155.02760000000001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127</v>
      </c>
      <c r="B83" s="1" t="s">
        <v>35</v>
      </c>
      <c r="C83" s="1">
        <v>1001.36</v>
      </c>
      <c r="D83" s="1">
        <v>1116.7249999999999</v>
      </c>
      <c r="E83" s="1">
        <v>1239.8889999999999</v>
      </c>
      <c r="F83" s="1">
        <v>874.58900000000006</v>
      </c>
      <c r="G83" s="7">
        <v>1</v>
      </c>
      <c r="H83" s="1">
        <v>60</v>
      </c>
      <c r="I83" s="1" t="s">
        <v>36</v>
      </c>
      <c r="J83" s="1">
        <v>1197.096</v>
      </c>
      <c r="K83" s="1">
        <f t="shared" si="27"/>
        <v>42.792999999999893</v>
      </c>
      <c r="L83" s="1"/>
      <c r="M83" s="1"/>
      <c r="N83" s="1">
        <v>543.45007999999984</v>
      </c>
      <c r="O83" s="1"/>
      <c r="P83" s="1">
        <f t="shared" si="28"/>
        <v>247.97779999999997</v>
      </c>
      <c r="Q83" s="5">
        <f t="shared" si="37"/>
        <v>88.417919999999981</v>
      </c>
      <c r="R83" s="5">
        <f t="shared" si="35"/>
        <v>88.417919999999981</v>
      </c>
      <c r="S83" s="5"/>
      <c r="T83" s="1"/>
      <c r="U83" s="1">
        <f t="shared" si="36"/>
        <v>6.0749671946440369</v>
      </c>
      <c r="V83" s="1">
        <f t="shared" si="31"/>
        <v>5.7184114061823283</v>
      </c>
      <c r="W83" s="1">
        <v>156.7852</v>
      </c>
      <c r="X83" s="1">
        <v>166.20500000000001</v>
      </c>
      <c r="Y83" s="10">
        <v>144.83779999999999</v>
      </c>
      <c r="Z83" s="1">
        <v>150.7818</v>
      </c>
      <c r="AA83" s="10">
        <v>156.45359999999999</v>
      </c>
      <c r="AB83" s="1">
        <v>151.72040000000001</v>
      </c>
      <c r="AC83" s="1">
        <v>144.5624</v>
      </c>
      <c r="AD83" s="1">
        <v>155.02260000000001</v>
      </c>
      <c r="AE83" s="1">
        <v>202.77879999999999</v>
      </c>
      <c r="AF83" s="1">
        <v>222.5258</v>
      </c>
      <c r="AG83" s="1"/>
      <c r="AH83" s="1">
        <f t="shared" si="32"/>
        <v>88</v>
      </c>
      <c r="AI83" s="1"/>
      <c r="AJ83" s="10">
        <f t="shared" si="33"/>
        <v>150.64569999999998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128</v>
      </c>
      <c r="B84" s="1" t="s">
        <v>35</v>
      </c>
      <c r="C84" s="1">
        <v>1741.231</v>
      </c>
      <c r="D84" s="1">
        <v>2107.864</v>
      </c>
      <c r="E84" s="1">
        <v>2173.8200000000002</v>
      </c>
      <c r="F84" s="1">
        <v>1674.9349999999999</v>
      </c>
      <c r="G84" s="7">
        <v>1</v>
      </c>
      <c r="H84" s="1">
        <v>60</v>
      </c>
      <c r="I84" s="1" t="s">
        <v>36</v>
      </c>
      <c r="J84" s="1">
        <v>2089.5</v>
      </c>
      <c r="K84" s="1">
        <f t="shared" si="27"/>
        <v>84.320000000000164</v>
      </c>
      <c r="L84" s="1"/>
      <c r="M84" s="1"/>
      <c r="N84" s="1">
        <v>1164.6177999999991</v>
      </c>
      <c r="O84" s="1">
        <v>450</v>
      </c>
      <c r="P84" s="1">
        <f t="shared" si="28"/>
        <v>434.76400000000001</v>
      </c>
      <c r="Q84" s="5"/>
      <c r="R84" s="5">
        <v>700</v>
      </c>
      <c r="S84" s="30">
        <v>1000</v>
      </c>
      <c r="T84" s="21" t="s">
        <v>150</v>
      </c>
      <c r="U84" s="1">
        <f t="shared" si="36"/>
        <v>9.1763641883872609</v>
      </c>
      <c r="V84" s="1">
        <f t="shared" si="31"/>
        <v>7.566295277437872</v>
      </c>
      <c r="W84" s="1">
        <v>317.98480000000001</v>
      </c>
      <c r="X84" s="1">
        <v>308.68279999999999</v>
      </c>
      <c r="Y84" s="10">
        <v>294.90019999999998</v>
      </c>
      <c r="Z84" s="1">
        <v>281.10199999999998</v>
      </c>
      <c r="AA84" s="10">
        <v>287.79559999999998</v>
      </c>
      <c r="AB84" s="1">
        <v>237.76679999999999</v>
      </c>
      <c r="AC84" s="1">
        <v>219.14779999999999</v>
      </c>
      <c r="AD84" s="1">
        <v>196.30459999999999</v>
      </c>
      <c r="AE84" s="1">
        <v>249.70480000000001</v>
      </c>
      <c r="AF84" s="1">
        <v>230.86779999999999</v>
      </c>
      <c r="AG84" s="1" t="s">
        <v>53</v>
      </c>
      <c r="AH84" s="1">
        <f t="shared" si="32"/>
        <v>700</v>
      </c>
      <c r="AI84" s="1"/>
      <c r="AJ84" s="10">
        <f t="shared" si="33"/>
        <v>291.34789999999998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129</v>
      </c>
      <c r="B85" s="1" t="s">
        <v>35</v>
      </c>
      <c r="C85" s="1">
        <v>44.918999999999997</v>
      </c>
      <c r="D85" s="1"/>
      <c r="E85" s="1">
        <v>26.344999999999999</v>
      </c>
      <c r="F85" s="1">
        <v>18.574000000000002</v>
      </c>
      <c r="G85" s="7">
        <v>1</v>
      </c>
      <c r="H85" s="1">
        <v>55</v>
      </c>
      <c r="I85" s="1" t="s">
        <v>36</v>
      </c>
      <c r="J85" s="1">
        <v>27.6</v>
      </c>
      <c r="K85" s="1">
        <f t="shared" si="27"/>
        <v>-1.2550000000000026</v>
      </c>
      <c r="L85" s="1"/>
      <c r="M85" s="1"/>
      <c r="N85" s="1">
        <v>12.173800000000011</v>
      </c>
      <c r="O85" s="1"/>
      <c r="P85" s="1">
        <f t="shared" si="28"/>
        <v>5.2690000000000001</v>
      </c>
      <c r="Q85" s="5"/>
      <c r="R85" s="5">
        <f t="shared" si="35"/>
        <v>0</v>
      </c>
      <c r="S85" s="5"/>
      <c r="T85" s="1"/>
      <c r="U85" s="1">
        <f t="shared" si="36"/>
        <v>5.8356044790282811</v>
      </c>
      <c r="V85" s="1">
        <f t="shared" si="31"/>
        <v>5.8356044790282811</v>
      </c>
      <c r="W85" s="1">
        <v>3.3252000000000002</v>
      </c>
      <c r="X85" s="1">
        <v>1.5948</v>
      </c>
      <c r="Y85" s="10">
        <v>0.79800000000000004</v>
      </c>
      <c r="Z85" s="1">
        <v>4.4804000000000004</v>
      </c>
      <c r="AA85" s="10">
        <v>5.2767999999999997</v>
      </c>
      <c r="AB85" s="1">
        <v>2.6423999999999999</v>
      </c>
      <c r="AC85" s="1">
        <v>1.8460000000000001</v>
      </c>
      <c r="AD85" s="1">
        <v>3.2027999999999999</v>
      </c>
      <c r="AE85" s="1">
        <v>3.2027999999999999</v>
      </c>
      <c r="AF85" s="1">
        <v>5.1579999999999986</v>
      </c>
      <c r="AG85" s="21" t="s">
        <v>49</v>
      </c>
      <c r="AH85" s="1">
        <f t="shared" si="32"/>
        <v>0</v>
      </c>
      <c r="AI85" s="1"/>
      <c r="AJ85" s="10">
        <f t="shared" si="33"/>
        <v>3.0373999999999999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130</v>
      </c>
      <c r="B86" s="1" t="s">
        <v>35</v>
      </c>
      <c r="C86" s="1">
        <v>29.959</v>
      </c>
      <c r="D86" s="1">
        <v>1.841</v>
      </c>
      <c r="E86" s="1">
        <v>10.220000000000001</v>
      </c>
      <c r="F86" s="1">
        <v>18.376999999999999</v>
      </c>
      <c r="G86" s="7">
        <v>1</v>
      </c>
      <c r="H86" s="1">
        <v>55</v>
      </c>
      <c r="I86" s="1" t="s">
        <v>36</v>
      </c>
      <c r="J86" s="1">
        <v>15.6</v>
      </c>
      <c r="K86" s="1">
        <f t="shared" si="27"/>
        <v>-5.379999999999999</v>
      </c>
      <c r="L86" s="1"/>
      <c r="M86" s="1"/>
      <c r="N86" s="1">
        <v>48.738999999999997</v>
      </c>
      <c r="O86" s="1"/>
      <c r="P86" s="1">
        <f t="shared" si="28"/>
        <v>2.044</v>
      </c>
      <c r="Q86" s="5"/>
      <c r="R86" s="5">
        <f t="shared" si="35"/>
        <v>0</v>
      </c>
      <c r="S86" s="5"/>
      <c r="T86" s="1"/>
      <c r="U86" s="1">
        <f t="shared" si="36"/>
        <v>32.835616438356162</v>
      </c>
      <c r="V86" s="1">
        <f t="shared" si="31"/>
        <v>32.835616438356162</v>
      </c>
      <c r="W86" s="1">
        <v>4.8890000000000002</v>
      </c>
      <c r="X86" s="1">
        <v>3.9336000000000002</v>
      </c>
      <c r="Y86" s="10">
        <v>3.1372</v>
      </c>
      <c r="Z86" s="1">
        <v>1.6486000000000001</v>
      </c>
      <c r="AA86" s="10">
        <v>3.0009999999999999</v>
      </c>
      <c r="AB86" s="1">
        <v>3.4176000000000002</v>
      </c>
      <c r="AC86" s="1">
        <v>2.5939999999999999</v>
      </c>
      <c r="AD86" s="1">
        <v>2.1341999999999999</v>
      </c>
      <c r="AE86" s="1">
        <v>1.8033999999999999</v>
      </c>
      <c r="AF86" s="1">
        <v>3.5733999999999999</v>
      </c>
      <c r="AG86" s="28" t="s">
        <v>118</v>
      </c>
      <c r="AH86" s="1">
        <f t="shared" si="32"/>
        <v>0</v>
      </c>
      <c r="AI86" s="1"/>
      <c r="AJ86" s="10">
        <f t="shared" si="33"/>
        <v>3.0690999999999997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131</v>
      </c>
      <c r="B87" s="1" t="s">
        <v>35</v>
      </c>
      <c r="C87" s="1">
        <v>37.19</v>
      </c>
      <c r="D87" s="1"/>
      <c r="E87" s="1">
        <v>9.4309999999999992</v>
      </c>
      <c r="F87" s="1">
        <v>26.404</v>
      </c>
      <c r="G87" s="7">
        <v>1</v>
      </c>
      <c r="H87" s="1">
        <v>55</v>
      </c>
      <c r="I87" s="1" t="s">
        <v>36</v>
      </c>
      <c r="J87" s="1">
        <v>10.4</v>
      </c>
      <c r="K87" s="1">
        <f t="shared" si="27"/>
        <v>-0.96900000000000119</v>
      </c>
      <c r="L87" s="1"/>
      <c r="M87" s="1"/>
      <c r="N87" s="1">
        <v>0</v>
      </c>
      <c r="O87" s="1"/>
      <c r="P87" s="1">
        <f t="shared" si="28"/>
        <v>1.8861999999999999</v>
      </c>
      <c r="Q87" s="5"/>
      <c r="R87" s="5">
        <f t="shared" si="35"/>
        <v>0</v>
      </c>
      <c r="S87" s="5"/>
      <c r="T87" s="1"/>
      <c r="U87" s="1">
        <f t="shared" si="36"/>
        <v>13.998515533877638</v>
      </c>
      <c r="V87" s="1">
        <f t="shared" si="31"/>
        <v>13.998515533877638</v>
      </c>
      <c r="W87" s="1">
        <v>1.8872</v>
      </c>
      <c r="X87" s="1">
        <v>1.8956</v>
      </c>
      <c r="Y87" s="10">
        <v>1.0775999999999999</v>
      </c>
      <c r="Z87" s="1">
        <v>0.54779999999999995</v>
      </c>
      <c r="AA87" s="10">
        <v>1.9057999999999999</v>
      </c>
      <c r="AB87" s="1">
        <v>2.7147999999999999</v>
      </c>
      <c r="AC87" s="1">
        <v>1.8968</v>
      </c>
      <c r="AD87" s="1">
        <v>1.6279999999999999</v>
      </c>
      <c r="AE87" s="1">
        <v>1.0880000000000001</v>
      </c>
      <c r="AF87" s="1">
        <v>2.1402000000000001</v>
      </c>
      <c r="AG87" s="1"/>
      <c r="AH87" s="1">
        <f t="shared" si="32"/>
        <v>0</v>
      </c>
      <c r="AI87" s="1"/>
      <c r="AJ87" s="10">
        <f t="shared" si="33"/>
        <v>1.4916999999999998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24" t="s">
        <v>132</v>
      </c>
      <c r="B88" s="24" t="s">
        <v>35</v>
      </c>
      <c r="C88" s="24"/>
      <c r="D88" s="24"/>
      <c r="E88" s="24"/>
      <c r="F88" s="24"/>
      <c r="G88" s="25">
        <v>0</v>
      </c>
      <c r="H88" s="24">
        <v>60</v>
      </c>
      <c r="I88" s="24" t="s">
        <v>36</v>
      </c>
      <c r="J88" s="24"/>
      <c r="K88" s="24">
        <f t="shared" si="27"/>
        <v>0</v>
      </c>
      <c r="L88" s="24"/>
      <c r="M88" s="24"/>
      <c r="N88" s="24"/>
      <c r="O88" s="24"/>
      <c r="P88" s="24">
        <f t="shared" si="28"/>
        <v>0</v>
      </c>
      <c r="Q88" s="26"/>
      <c r="R88" s="26"/>
      <c r="S88" s="26"/>
      <c r="T88" s="24"/>
      <c r="U88" s="24" t="e">
        <f t="shared" si="34"/>
        <v>#DIV/0!</v>
      </c>
      <c r="V88" s="24" t="e">
        <f t="shared" si="31"/>
        <v>#DIV/0!</v>
      </c>
      <c r="W88" s="24">
        <v>0</v>
      </c>
      <c r="X88" s="24">
        <v>0</v>
      </c>
      <c r="Y88" s="27">
        <v>0</v>
      </c>
      <c r="Z88" s="24">
        <v>0</v>
      </c>
      <c r="AA88" s="27">
        <v>0</v>
      </c>
      <c r="AB88" s="24">
        <v>0</v>
      </c>
      <c r="AC88" s="24">
        <v>0</v>
      </c>
      <c r="AD88" s="24">
        <v>0</v>
      </c>
      <c r="AE88" s="24">
        <v>0</v>
      </c>
      <c r="AF88" s="24">
        <v>0</v>
      </c>
      <c r="AG88" s="24" t="s">
        <v>69</v>
      </c>
      <c r="AH88" s="1">
        <f t="shared" si="32"/>
        <v>0</v>
      </c>
      <c r="AI88" s="1"/>
      <c r="AJ88" s="10">
        <f t="shared" si="33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133</v>
      </c>
      <c r="B89" s="1" t="s">
        <v>41</v>
      </c>
      <c r="C89" s="1"/>
      <c r="D89" s="1">
        <v>48</v>
      </c>
      <c r="E89" s="1">
        <v>26</v>
      </c>
      <c r="F89" s="1">
        <v>20</v>
      </c>
      <c r="G89" s="7">
        <v>0.3</v>
      </c>
      <c r="H89" s="1">
        <v>40</v>
      </c>
      <c r="I89" s="1" t="s">
        <v>36</v>
      </c>
      <c r="J89" s="1">
        <v>28</v>
      </c>
      <c r="K89" s="1">
        <f t="shared" si="27"/>
        <v>-2</v>
      </c>
      <c r="L89" s="1"/>
      <c r="M89" s="1"/>
      <c r="N89" s="1">
        <v>0</v>
      </c>
      <c r="O89" s="1"/>
      <c r="P89" s="1">
        <f t="shared" si="28"/>
        <v>5.2</v>
      </c>
      <c r="Q89" s="5"/>
      <c r="R89" s="5">
        <f t="shared" ref="R89:R96" si="38">Q89</f>
        <v>0</v>
      </c>
      <c r="S89" s="5"/>
      <c r="T89" s="1"/>
      <c r="U89" s="1">
        <f t="shared" ref="U89:U96" si="39">(F89+N89+O89+R89)/P89</f>
        <v>3.8461538461538458</v>
      </c>
      <c r="V89" s="1">
        <f t="shared" si="31"/>
        <v>3.8461538461538458</v>
      </c>
      <c r="W89" s="1">
        <v>0.4</v>
      </c>
      <c r="X89" s="1">
        <v>3.6</v>
      </c>
      <c r="Y89" s="10">
        <v>4.2</v>
      </c>
      <c r="Z89" s="1">
        <v>0</v>
      </c>
      <c r="AA89" s="10">
        <v>-1.6</v>
      </c>
      <c r="AB89" s="1">
        <v>0</v>
      </c>
      <c r="AC89" s="1">
        <v>0.8</v>
      </c>
      <c r="AD89" s="1">
        <v>2.4</v>
      </c>
      <c r="AE89" s="1">
        <v>1.8</v>
      </c>
      <c r="AF89" s="1">
        <v>3.6</v>
      </c>
      <c r="AG89" s="1"/>
      <c r="AH89" s="1">
        <f t="shared" si="32"/>
        <v>0</v>
      </c>
      <c r="AI89" s="1"/>
      <c r="AJ89" s="10">
        <f t="shared" si="33"/>
        <v>1.3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134</v>
      </c>
      <c r="B90" s="1" t="s">
        <v>41</v>
      </c>
      <c r="C90" s="1">
        <v>-1</v>
      </c>
      <c r="D90" s="1">
        <v>36</v>
      </c>
      <c r="E90" s="1">
        <v>35</v>
      </c>
      <c r="F90" s="1"/>
      <c r="G90" s="7">
        <v>0.3</v>
      </c>
      <c r="H90" s="1">
        <v>40</v>
      </c>
      <c r="I90" s="1" t="s">
        <v>36</v>
      </c>
      <c r="J90" s="1">
        <v>43</v>
      </c>
      <c r="K90" s="1">
        <f t="shared" si="27"/>
        <v>-8</v>
      </c>
      <c r="L90" s="1"/>
      <c r="M90" s="1"/>
      <c r="N90" s="1">
        <v>0</v>
      </c>
      <c r="O90" s="1"/>
      <c r="P90" s="1">
        <f t="shared" si="28"/>
        <v>7</v>
      </c>
      <c r="Q90" s="5">
        <f t="shared" ref="Q90:Q93" si="40">10*AJ90-O90-N90-F90</f>
        <v>19</v>
      </c>
      <c r="R90" s="5">
        <f t="shared" si="38"/>
        <v>19</v>
      </c>
      <c r="S90" s="5"/>
      <c r="T90" s="1"/>
      <c r="U90" s="1">
        <f t="shared" si="39"/>
        <v>2.7142857142857144</v>
      </c>
      <c r="V90" s="1">
        <f t="shared" si="31"/>
        <v>0</v>
      </c>
      <c r="W90" s="1">
        <v>1.4</v>
      </c>
      <c r="X90" s="1">
        <v>3.6</v>
      </c>
      <c r="Y90" s="10">
        <v>4.2</v>
      </c>
      <c r="Z90" s="1">
        <v>0.6</v>
      </c>
      <c r="AA90" s="10">
        <v>-0.4</v>
      </c>
      <c r="AB90" s="1">
        <v>-0.4</v>
      </c>
      <c r="AC90" s="1">
        <v>0</v>
      </c>
      <c r="AD90" s="1">
        <v>2.2000000000000002</v>
      </c>
      <c r="AE90" s="1">
        <v>2.8</v>
      </c>
      <c r="AF90" s="1">
        <v>3.8</v>
      </c>
      <c r="AG90" s="1"/>
      <c r="AH90" s="1">
        <f t="shared" si="32"/>
        <v>6</v>
      </c>
      <c r="AI90" s="1"/>
      <c r="AJ90" s="10">
        <f t="shared" si="33"/>
        <v>1.9000000000000001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135</v>
      </c>
      <c r="B91" s="1" t="s">
        <v>41</v>
      </c>
      <c r="C91" s="1">
        <v>-1</v>
      </c>
      <c r="D91" s="1">
        <v>126</v>
      </c>
      <c r="E91" s="1">
        <v>61</v>
      </c>
      <c r="F91" s="1">
        <v>64</v>
      </c>
      <c r="G91" s="7">
        <v>0.3</v>
      </c>
      <c r="H91" s="1">
        <v>40</v>
      </c>
      <c r="I91" s="1" t="s">
        <v>36</v>
      </c>
      <c r="J91" s="1">
        <v>61</v>
      </c>
      <c r="K91" s="1">
        <f t="shared" si="27"/>
        <v>0</v>
      </c>
      <c r="L91" s="1"/>
      <c r="M91" s="1"/>
      <c r="N91" s="1">
        <v>0</v>
      </c>
      <c r="O91" s="1"/>
      <c r="P91" s="1">
        <f t="shared" si="28"/>
        <v>12.2</v>
      </c>
      <c r="Q91" s="5"/>
      <c r="R91" s="5">
        <f t="shared" si="38"/>
        <v>0</v>
      </c>
      <c r="S91" s="5"/>
      <c r="T91" s="1"/>
      <c r="U91" s="1">
        <f t="shared" si="39"/>
        <v>5.2459016393442628</v>
      </c>
      <c r="V91" s="1">
        <f t="shared" si="31"/>
        <v>5.2459016393442628</v>
      </c>
      <c r="W91" s="1">
        <v>4.5999999999999996</v>
      </c>
      <c r="X91" s="1">
        <v>12.6</v>
      </c>
      <c r="Y91" s="10">
        <v>10.8</v>
      </c>
      <c r="Z91" s="1">
        <v>0</v>
      </c>
      <c r="AA91" s="10">
        <v>0</v>
      </c>
      <c r="AB91" s="1">
        <v>3.2</v>
      </c>
      <c r="AC91" s="1">
        <v>3.6</v>
      </c>
      <c r="AD91" s="1">
        <v>0.4</v>
      </c>
      <c r="AE91" s="1">
        <v>0</v>
      </c>
      <c r="AF91" s="1">
        <v>0</v>
      </c>
      <c r="AG91" s="1" t="s">
        <v>115</v>
      </c>
      <c r="AH91" s="1">
        <f t="shared" si="32"/>
        <v>0</v>
      </c>
      <c r="AI91" s="1"/>
      <c r="AJ91" s="10">
        <f t="shared" si="33"/>
        <v>5.4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136</v>
      </c>
      <c r="B92" s="1" t="s">
        <v>41</v>
      </c>
      <c r="C92" s="1">
        <v>-1</v>
      </c>
      <c r="D92" s="1">
        <v>168</v>
      </c>
      <c r="E92" s="1">
        <v>91</v>
      </c>
      <c r="F92" s="1">
        <v>75</v>
      </c>
      <c r="G92" s="7">
        <v>0.3</v>
      </c>
      <c r="H92" s="1">
        <v>40</v>
      </c>
      <c r="I92" s="1" t="s">
        <v>36</v>
      </c>
      <c r="J92" s="1">
        <v>91</v>
      </c>
      <c r="K92" s="1">
        <f t="shared" si="27"/>
        <v>0</v>
      </c>
      <c r="L92" s="1"/>
      <c r="M92" s="1"/>
      <c r="N92" s="1">
        <v>0</v>
      </c>
      <c r="O92" s="1"/>
      <c r="P92" s="1">
        <f t="shared" si="28"/>
        <v>18.2</v>
      </c>
      <c r="Q92" s="5">
        <f t="shared" si="40"/>
        <v>7.9999999999999858</v>
      </c>
      <c r="R92" s="5">
        <f t="shared" si="38"/>
        <v>7.9999999999999858</v>
      </c>
      <c r="S92" s="5"/>
      <c r="T92" s="1"/>
      <c r="U92" s="1">
        <f t="shared" si="39"/>
        <v>4.5604395604395602</v>
      </c>
      <c r="V92" s="1">
        <f t="shared" si="31"/>
        <v>4.1208791208791213</v>
      </c>
      <c r="W92" s="1">
        <v>2</v>
      </c>
      <c r="X92" s="1">
        <v>15.2</v>
      </c>
      <c r="Y92" s="10">
        <v>14.2</v>
      </c>
      <c r="Z92" s="1">
        <v>2.4</v>
      </c>
      <c r="AA92" s="10">
        <v>2.4</v>
      </c>
      <c r="AB92" s="1">
        <v>2.4</v>
      </c>
      <c r="AC92" s="1">
        <v>3.6</v>
      </c>
      <c r="AD92" s="1">
        <v>1.2</v>
      </c>
      <c r="AE92" s="1">
        <v>0</v>
      </c>
      <c r="AF92" s="1">
        <v>0</v>
      </c>
      <c r="AG92" s="1" t="s">
        <v>115</v>
      </c>
      <c r="AH92" s="1">
        <f t="shared" si="32"/>
        <v>2</v>
      </c>
      <c r="AI92" s="1"/>
      <c r="AJ92" s="10">
        <f t="shared" si="33"/>
        <v>8.2999999999999989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137</v>
      </c>
      <c r="B93" s="1" t="s">
        <v>41</v>
      </c>
      <c r="C93" s="1">
        <v>139</v>
      </c>
      <c r="D93" s="1"/>
      <c r="E93" s="1">
        <v>120</v>
      </c>
      <c r="F93" s="1">
        <v>17</v>
      </c>
      <c r="G93" s="7">
        <v>0.3</v>
      </c>
      <c r="H93" s="1">
        <v>40</v>
      </c>
      <c r="I93" s="1" t="s">
        <v>36</v>
      </c>
      <c r="J93" s="1">
        <v>121</v>
      </c>
      <c r="K93" s="1">
        <f t="shared" si="27"/>
        <v>-1</v>
      </c>
      <c r="L93" s="1"/>
      <c r="M93" s="1"/>
      <c r="N93" s="1">
        <v>0</v>
      </c>
      <c r="O93" s="1"/>
      <c r="P93" s="1">
        <f t="shared" si="28"/>
        <v>24</v>
      </c>
      <c r="Q93" s="5">
        <f t="shared" si="40"/>
        <v>120</v>
      </c>
      <c r="R93" s="5">
        <f t="shared" si="38"/>
        <v>120</v>
      </c>
      <c r="S93" s="5"/>
      <c r="T93" s="1"/>
      <c r="U93" s="1">
        <f t="shared" si="39"/>
        <v>5.708333333333333</v>
      </c>
      <c r="V93" s="1">
        <f t="shared" si="31"/>
        <v>0.70833333333333337</v>
      </c>
      <c r="W93" s="1">
        <v>27</v>
      </c>
      <c r="X93" s="1">
        <v>15.2</v>
      </c>
      <c r="Y93" s="10">
        <v>16.399999999999999</v>
      </c>
      <c r="Z93" s="1">
        <v>14</v>
      </c>
      <c r="AA93" s="10">
        <v>11</v>
      </c>
      <c r="AB93" s="1">
        <v>3.2</v>
      </c>
      <c r="AC93" s="1">
        <v>3.6</v>
      </c>
      <c r="AD93" s="1">
        <v>0.4</v>
      </c>
      <c r="AE93" s="1">
        <v>0</v>
      </c>
      <c r="AF93" s="1">
        <v>0</v>
      </c>
      <c r="AG93" s="1" t="s">
        <v>138</v>
      </c>
      <c r="AH93" s="1">
        <f t="shared" si="32"/>
        <v>36</v>
      </c>
      <c r="AI93" s="1"/>
      <c r="AJ93" s="10">
        <f t="shared" si="33"/>
        <v>13.7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139</v>
      </c>
      <c r="B94" s="1" t="s">
        <v>35</v>
      </c>
      <c r="C94" s="1">
        <v>26.864999999999998</v>
      </c>
      <c r="D94" s="1"/>
      <c r="E94" s="1"/>
      <c r="F94" s="1">
        <v>26.864999999999998</v>
      </c>
      <c r="G94" s="7">
        <v>1</v>
      </c>
      <c r="H94" s="1">
        <v>45</v>
      </c>
      <c r="I94" s="1" t="s">
        <v>36</v>
      </c>
      <c r="J94" s="1"/>
      <c r="K94" s="1">
        <f t="shared" si="27"/>
        <v>0</v>
      </c>
      <c r="L94" s="1"/>
      <c r="M94" s="1"/>
      <c r="N94" s="1">
        <v>0</v>
      </c>
      <c r="O94" s="1"/>
      <c r="P94" s="1">
        <f t="shared" si="28"/>
        <v>0</v>
      </c>
      <c r="Q94" s="5"/>
      <c r="R94" s="5">
        <f t="shared" si="38"/>
        <v>0</v>
      </c>
      <c r="S94" s="5"/>
      <c r="T94" s="1"/>
      <c r="U94" s="1" t="e">
        <f t="shared" si="39"/>
        <v>#DIV/0!</v>
      </c>
      <c r="V94" s="1" t="e">
        <f t="shared" si="31"/>
        <v>#DIV/0!</v>
      </c>
      <c r="W94" s="1">
        <v>0</v>
      </c>
      <c r="X94" s="1">
        <v>-1.2444</v>
      </c>
      <c r="Y94" s="10">
        <v>-1.2444</v>
      </c>
      <c r="Z94" s="1">
        <v>0.26479999999999998</v>
      </c>
      <c r="AA94" s="10">
        <v>0.1168</v>
      </c>
      <c r="AB94" s="1">
        <v>1.1910000000000001</v>
      </c>
      <c r="AC94" s="1">
        <v>1.339</v>
      </c>
      <c r="AD94" s="1">
        <v>2.6720000000000002</v>
      </c>
      <c r="AE94" s="1">
        <v>2.6720000000000002</v>
      </c>
      <c r="AF94" s="1">
        <v>2.6716000000000002</v>
      </c>
      <c r="AG94" s="28" t="s">
        <v>118</v>
      </c>
      <c r="AH94" s="1">
        <f t="shared" si="32"/>
        <v>0</v>
      </c>
      <c r="AI94" s="1"/>
      <c r="AJ94" s="10">
        <f t="shared" si="33"/>
        <v>-0.56379999999999997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 t="s">
        <v>140</v>
      </c>
      <c r="B95" s="1" t="s">
        <v>41</v>
      </c>
      <c r="C95" s="1">
        <v>32</v>
      </c>
      <c r="D95" s="1">
        <v>18</v>
      </c>
      <c r="E95" s="1">
        <v>54</v>
      </c>
      <c r="F95" s="1">
        <v>-5</v>
      </c>
      <c r="G95" s="7">
        <v>0.33</v>
      </c>
      <c r="H95" s="1">
        <v>40</v>
      </c>
      <c r="I95" s="1" t="s">
        <v>36</v>
      </c>
      <c r="J95" s="1">
        <v>59</v>
      </c>
      <c r="K95" s="1">
        <f t="shared" si="27"/>
        <v>-5</v>
      </c>
      <c r="L95" s="1"/>
      <c r="M95" s="1"/>
      <c r="N95" s="1">
        <v>85.4</v>
      </c>
      <c r="O95" s="1"/>
      <c r="P95" s="1">
        <f t="shared" si="28"/>
        <v>10.8</v>
      </c>
      <c r="Q95" s="5"/>
      <c r="R95" s="5">
        <f t="shared" si="38"/>
        <v>0</v>
      </c>
      <c r="S95" s="5"/>
      <c r="T95" s="1"/>
      <c r="U95" s="1">
        <f t="shared" si="39"/>
        <v>7.4444444444444446</v>
      </c>
      <c r="V95" s="1">
        <f t="shared" si="31"/>
        <v>7.4444444444444446</v>
      </c>
      <c r="W95" s="1">
        <v>8.4</v>
      </c>
      <c r="X95" s="1">
        <v>5.4</v>
      </c>
      <c r="Y95" s="10">
        <v>4.8</v>
      </c>
      <c r="Z95" s="1">
        <v>4.8</v>
      </c>
      <c r="AA95" s="10">
        <v>4.8</v>
      </c>
      <c r="AB95" s="1">
        <v>4.5999999999999996</v>
      </c>
      <c r="AC95" s="1">
        <v>4.4000000000000004</v>
      </c>
      <c r="AD95" s="1">
        <v>0.6</v>
      </c>
      <c r="AE95" s="1">
        <v>0.2</v>
      </c>
      <c r="AF95" s="1">
        <v>3.8</v>
      </c>
      <c r="AG95" s="1" t="s">
        <v>115</v>
      </c>
      <c r="AH95" s="1">
        <f t="shared" si="32"/>
        <v>0</v>
      </c>
      <c r="AI95" s="1"/>
      <c r="AJ95" s="10">
        <f t="shared" si="33"/>
        <v>4.8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141</v>
      </c>
      <c r="B96" s="1" t="s">
        <v>41</v>
      </c>
      <c r="C96" s="1">
        <v>33</v>
      </c>
      <c r="D96" s="1"/>
      <c r="E96" s="1">
        <v>1</v>
      </c>
      <c r="F96" s="1">
        <v>32</v>
      </c>
      <c r="G96" s="7">
        <v>0.33</v>
      </c>
      <c r="H96" s="1">
        <v>50</v>
      </c>
      <c r="I96" s="1" t="s">
        <v>36</v>
      </c>
      <c r="J96" s="1">
        <v>1</v>
      </c>
      <c r="K96" s="1">
        <f t="shared" si="27"/>
        <v>0</v>
      </c>
      <c r="L96" s="1"/>
      <c r="M96" s="1"/>
      <c r="N96" s="1">
        <v>0</v>
      </c>
      <c r="O96" s="1"/>
      <c r="P96" s="1">
        <f t="shared" si="28"/>
        <v>0.2</v>
      </c>
      <c r="Q96" s="5"/>
      <c r="R96" s="5">
        <f t="shared" si="38"/>
        <v>0</v>
      </c>
      <c r="S96" s="5"/>
      <c r="T96" s="1"/>
      <c r="U96" s="1">
        <f t="shared" si="39"/>
        <v>160</v>
      </c>
      <c r="V96" s="1">
        <f t="shared" si="31"/>
        <v>160</v>
      </c>
      <c r="W96" s="1">
        <v>1</v>
      </c>
      <c r="X96" s="1">
        <v>3</v>
      </c>
      <c r="Y96" s="10">
        <v>3.2</v>
      </c>
      <c r="Z96" s="1">
        <v>1.2</v>
      </c>
      <c r="AA96" s="10">
        <v>1</v>
      </c>
      <c r="AB96" s="1">
        <v>0</v>
      </c>
      <c r="AC96" s="1">
        <v>0</v>
      </c>
      <c r="AD96" s="1">
        <v>0</v>
      </c>
      <c r="AE96" s="1">
        <v>1</v>
      </c>
      <c r="AF96" s="1">
        <v>4.5999999999999996</v>
      </c>
      <c r="AG96" s="28" t="s">
        <v>118</v>
      </c>
      <c r="AH96" s="1">
        <f t="shared" si="32"/>
        <v>0</v>
      </c>
      <c r="AI96" s="1"/>
      <c r="AJ96" s="10">
        <f t="shared" si="33"/>
        <v>2.1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0"/>
      <c r="Z97" s="1"/>
      <c r="AA97" s="10"/>
      <c r="AB97" s="1"/>
      <c r="AC97" s="1"/>
      <c r="AD97" s="1"/>
      <c r="AE97" s="1"/>
      <c r="AF97" s="1"/>
      <c r="AG97" s="1"/>
      <c r="AH97" s="1"/>
      <c r="AI97" s="1"/>
      <c r="AJ97" s="10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0"/>
      <c r="Z98" s="1"/>
      <c r="AA98" s="10"/>
      <c r="AB98" s="1"/>
      <c r="AC98" s="1"/>
      <c r="AD98" s="1"/>
      <c r="AE98" s="1"/>
      <c r="AF98" s="1"/>
      <c r="AG98" s="1"/>
      <c r="AH98" s="1"/>
      <c r="AI98" s="1"/>
      <c r="AJ98" s="10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0"/>
      <c r="Z99" s="1"/>
      <c r="AA99" s="10"/>
      <c r="AB99" s="1"/>
      <c r="AC99" s="1"/>
      <c r="AD99" s="1"/>
      <c r="AE99" s="1"/>
      <c r="AF99" s="1"/>
      <c r="AG99" s="1"/>
      <c r="AH99" s="1"/>
      <c r="AI99" s="1"/>
      <c r="AJ99" s="10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0"/>
      <c r="Z100" s="1"/>
      <c r="AA100" s="10"/>
      <c r="AB100" s="1"/>
      <c r="AC100" s="1"/>
      <c r="AD100" s="1"/>
      <c r="AE100" s="1"/>
      <c r="AF100" s="1"/>
      <c r="AG100" s="1"/>
      <c r="AH100" s="1"/>
      <c r="AI100" s="1"/>
      <c r="AJ100" s="10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0"/>
      <c r="Z101" s="1"/>
      <c r="AA101" s="10"/>
      <c r="AB101" s="1"/>
      <c r="AC101" s="1"/>
      <c r="AD101" s="1"/>
      <c r="AE101" s="1"/>
      <c r="AF101" s="1"/>
      <c r="AG101" s="1"/>
      <c r="AH101" s="1"/>
      <c r="AI101" s="1"/>
      <c r="AJ101" s="10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0"/>
      <c r="Z102" s="1"/>
      <c r="AA102" s="10"/>
      <c r="AB102" s="1"/>
      <c r="AC102" s="1"/>
      <c r="AD102" s="1"/>
      <c r="AE102" s="1"/>
      <c r="AF102" s="1"/>
      <c r="AG102" s="1"/>
      <c r="AH102" s="1"/>
      <c r="AI102" s="1"/>
      <c r="AJ102" s="10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0"/>
      <c r="Z103" s="1"/>
      <c r="AA103" s="10"/>
      <c r="AB103" s="1"/>
      <c r="AC103" s="1"/>
      <c r="AD103" s="1"/>
      <c r="AE103" s="1"/>
      <c r="AF103" s="1"/>
      <c r="AG103" s="1"/>
      <c r="AH103" s="1"/>
      <c r="AI103" s="1"/>
      <c r="AJ103" s="10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0"/>
      <c r="Z104" s="1"/>
      <c r="AA104" s="10"/>
      <c r="AB104" s="1"/>
      <c r="AC104" s="1"/>
      <c r="AD104" s="1"/>
      <c r="AE104" s="1"/>
      <c r="AF104" s="1"/>
      <c r="AG104" s="1"/>
      <c r="AH104" s="1"/>
      <c r="AI104" s="1"/>
      <c r="AJ104" s="10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0"/>
      <c r="Z105" s="1"/>
      <c r="AA105" s="10"/>
      <c r="AB105" s="1"/>
      <c r="AC105" s="1"/>
      <c r="AD105" s="1"/>
      <c r="AE105" s="1"/>
      <c r="AF105" s="1"/>
      <c r="AG105" s="1"/>
      <c r="AH105" s="1"/>
      <c r="AI105" s="1"/>
      <c r="AJ105" s="10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0"/>
      <c r="Z106" s="1"/>
      <c r="AA106" s="10"/>
      <c r="AB106" s="1"/>
      <c r="AC106" s="1"/>
      <c r="AD106" s="1"/>
      <c r="AE106" s="1"/>
      <c r="AF106" s="1"/>
      <c r="AG106" s="1"/>
      <c r="AH106" s="1"/>
      <c r="AI106" s="1"/>
      <c r="AJ106" s="10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0"/>
      <c r="Z107" s="1"/>
      <c r="AA107" s="10"/>
      <c r="AB107" s="1"/>
      <c r="AC107" s="1"/>
      <c r="AD107" s="1"/>
      <c r="AE107" s="1"/>
      <c r="AF107" s="1"/>
      <c r="AG107" s="1"/>
      <c r="AH107" s="1"/>
      <c r="AI107" s="1"/>
      <c r="AJ107" s="10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0"/>
      <c r="Z108" s="1"/>
      <c r="AA108" s="10"/>
      <c r="AB108" s="1"/>
      <c r="AC108" s="1"/>
      <c r="AD108" s="1"/>
      <c r="AE108" s="1"/>
      <c r="AF108" s="1"/>
      <c r="AG108" s="1"/>
      <c r="AH108" s="1"/>
      <c r="AI108" s="1"/>
      <c r="AJ108" s="10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0"/>
      <c r="Z109" s="1"/>
      <c r="AA109" s="10"/>
      <c r="AB109" s="1"/>
      <c r="AC109" s="1"/>
      <c r="AD109" s="1"/>
      <c r="AE109" s="1"/>
      <c r="AF109" s="1"/>
      <c r="AG109" s="1"/>
      <c r="AH109" s="1"/>
      <c r="AI109" s="1"/>
      <c r="AJ109" s="10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0"/>
      <c r="Z110" s="1"/>
      <c r="AA110" s="10"/>
      <c r="AB110" s="1"/>
      <c r="AC110" s="1"/>
      <c r="AD110" s="1"/>
      <c r="AE110" s="1"/>
      <c r="AF110" s="1"/>
      <c r="AG110" s="1"/>
      <c r="AH110" s="1"/>
      <c r="AI110" s="1"/>
      <c r="AJ110" s="10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0"/>
      <c r="Z111" s="1"/>
      <c r="AA111" s="10"/>
      <c r="AB111" s="1"/>
      <c r="AC111" s="1"/>
      <c r="AD111" s="1"/>
      <c r="AE111" s="1"/>
      <c r="AF111" s="1"/>
      <c r="AG111" s="1"/>
      <c r="AH111" s="1"/>
      <c r="AI111" s="1"/>
      <c r="AJ111" s="10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0"/>
      <c r="Z112" s="1"/>
      <c r="AA112" s="10"/>
      <c r="AB112" s="1"/>
      <c r="AC112" s="1"/>
      <c r="AD112" s="1"/>
      <c r="AE112" s="1"/>
      <c r="AF112" s="1"/>
      <c r="AG112" s="1"/>
      <c r="AH112" s="1"/>
      <c r="AI112" s="1"/>
      <c r="AJ112" s="10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0"/>
      <c r="Z113" s="1"/>
      <c r="AA113" s="10"/>
      <c r="AB113" s="1"/>
      <c r="AC113" s="1"/>
      <c r="AD113" s="1"/>
      <c r="AE113" s="1"/>
      <c r="AF113" s="1"/>
      <c r="AG113" s="1"/>
      <c r="AH113" s="1"/>
      <c r="AI113" s="1"/>
      <c r="AJ113" s="10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0"/>
      <c r="Z114" s="1"/>
      <c r="AA114" s="10"/>
      <c r="AB114" s="1"/>
      <c r="AC114" s="1"/>
      <c r="AD114" s="1"/>
      <c r="AE114" s="1"/>
      <c r="AF114" s="1"/>
      <c r="AG114" s="1"/>
      <c r="AH114" s="1"/>
      <c r="AI114" s="1"/>
      <c r="AJ114" s="10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0"/>
      <c r="Z115" s="1"/>
      <c r="AA115" s="10"/>
      <c r="AB115" s="1"/>
      <c r="AC115" s="1"/>
      <c r="AD115" s="1"/>
      <c r="AE115" s="1"/>
      <c r="AF115" s="1"/>
      <c r="AG115" s="1"/>
      <c r="AH115" s="1"/>
      <c r="AI115" s="1"/>
      <c r="AJ115" s="10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0"/>
      <c r="Z116" s="1"/>
      <c r="AA116" s="10"/>
      <c r="AB116" s="1"/>
      <c r="AC116" s="1"/>
      <c r="AD116" s="1"/>
      <c r="AE116" s="1"/>
      <c r="AF116" s="1"/>
      <c r="AG116" s="1"/>
      <c r="AH116" s="1"/>
      <c r="AI116" s="1"/>
      <c r="AJ116" s="10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0"/>
      <c r="Z117" s="1"/>
      <c r="AA117" s="10"/>
      <c r="AB117" s="1"/>
      <c r="AC117" s="1"/>
      <c r="AD117" s="1"/>
      <c r="AE117" s="1"/>
      <c r="AF117" s="1"/>
      <c r="AG117" s="1"/>
      <c r="AH117" s="1"/>
      <c r="AI117" s="1"/>
      <c r="AJ117" s="10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0"/>
      <c r="Z118" s="1"/>
      <c r="AA118" s="10"/>
      <c r="AB118" s="1"/>
      <c r="AC118" s="1"/>
      <c r="AD118" s="1"/>
      <c r="AE118" s="1"/>
      <c r="AF118" s="1"/>
      <c r="AG118" s="1"/>
      <c r="AH118" s="1"/>
      <c r="AI118" s="1"/>
      <c r="AJ118" s="10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0"/>
      <c r="Z119" s="1"/>
      <c r="AA119" s="10"/>
      <c r="AB119" s="1"/>
      <c r="AC119" s="1"/>
      <c r="AD119" s="1"/>
      <c r="AE119" s="1"/>
      <c r="AF119" s="1"/>
      <c r="AG119" s="1"/>
      <c r="AH119" s="1"/>
      <c r="AI119" s="1"/>
      <c r="AJ119" s="10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0"/>
      <c r="Z120" s="1"/>
      <c r="AA120" s="10"/>
      <c r="AB120" s="1"/>
      <c r="AC120" s="1"/>
      <c r="AD120" s="1"/>
      <c r="AE120" s="1"/>
      <c r="AF120" s="1"/>
      <c r="AG120" s="1"/>
      <c r="AH120" s="1"/>
      <c r="AI120" s="1"/>
      <c r="AJ120" s="10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0"/>
      <c r="Z121" s="1"/>
      <c r="AA121" s="10"/>
      <c r="AB121" s="1"/>
      <c r="AC121" s="1"/>
      <c r="AD121" s="1"/>
      <c r="AE121" s="1"/>
      <c r="AF121" s="1"/>
      <c r="AG121" s="1"/>
      <c r="AH121" s="1"/>
      <c r="AI121" s="1"/>
      <c r="AJ121" s="10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0"/>
      <c r="Z122" s="1"/>
      <c r="AA122" s="10"/>
      <c r="AB122" s="1"/>
      <c r="AC122" s="1"/>
      <c r="AD122" s="1"/>
      <c r="AE122" s="1"/>
      <c r="AF122" s="1"/>
      <c r="AG122" s="1"/>
      <c r="AH122" s="1"/>
      <c r="AI122" s="1"/>
      <c r="AJ122" s="10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0"/>
      <c r="Z123" s="1"/>
      <c r="AA123" s="10"/>
      <c r="AB123" s="1"/>
      <c r="AC123" s="1"/>
      <c r="AD123" s="1"/>
      <c r="AE123" s="1"/>
      <c r="AF123" s="1"/>
      <c r="AG123" s="1"/>
      <c r="AH123" s="1"/>
      <c r="AI123" s="1"/>
      <c r="AJ123" s="10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0"/>
      <c r="Z124" s="1"/>
      <c r="AA124" s="10"/>
      <c r="AB124" s="1"/>
      <c r="AC124" s="1"/>
      <c r="AD124" s="1"/>
      <c r="AE124" s="1"/>
      <c r="AF124" s="1"/>
      <c r="AG124" s="1"/>
      <c r="AH124" s="1"/>
      <c r="AI124" s="1"/>
      <c r="AJ124" s="10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0"/>
      <c r="Z125" s="1"/>
      <c r="AA125" s="10"/>
      <c r="AB125" s="1"/>
      <c r="AC125" s="1"/>
      <c r="AD125" s="1"/>
      <c r="AE125" s="1"/>
      <c r="AF125" s="1"/>
      <c r="AG125" s="1"/>
      <c r="AH125" s="1"/>
      <c r="AI125" s="1"/>
      <c r="AJ125" s="10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0"/>
      <c r="Z126" s="1"/>
      <c r="AA126" s="10"/>
      <c r="AB126" s="1"/>
      <c r="AC126" s="1"/>
      <c r="AD126" s="1"/>
      <c r="AE126" s="1"/>
      <c r="AF126" s="1"/>
      <c r="AG126" s="1"/>
      <c r="AH126" s="1"/>
      <c r="AI126" s="1"/>
      <c r="AJ126" s="10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0"/>
      <c r="Z127" s="1"/>
      <c r="AA127" s="10"/>
      <c r="AB127" s="1"/>
      <c r="AC127" s="1"/>
      <c r="AD127" s="1"/>
      <c r="AE127" s="1"/>
      <c r="AF127" s="1"/>
      <c r="AG127" s="1"/>
      <c r="AH127" s="1"/>
      <c r="AI127" s="1"/>
      <c r="AJ127" s="10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0"/>
      <c r="Z128" s="1"/>
      <c r="AA128" s="10"/>
      <c r="AB128" s="1"/>
      <c r="AC128" s="1"/>
      <c r="AD128" s="1"/>
      <c r="AE128" s="1"/>
      <c r="AF128" s="1"/>
      <c r="AG128" s="1"/>
      <c r="AH128" s="1"/>
      <c r="AI128" s="1"/>
      <c r="AJ128" s="10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0"/>
      <c r="Z129" s="1"/>
      <c r="AA129" s="10"/>
      <c r="AB129" s="1"/>
      <c r="AC129" s="1"/>
      <c r="AD129" s="1"/>
      <c r="AE129" s="1"/>
      <c r="AF129" s="1"/>
      <c r="AG129" s="1"/>
      <c r="AH129" s="1"/>
      <c r="AI129" s="1"/>
      <c r="AJ129" s="10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0"/>
      <c r="Z130" s="1"/>
      <c r="AA130" s="10"/>
      <c r="AB130" s="1"/>
      <c r="AC130" s="1"/>
      <c r="AD130" s="1"/>
      <c r="AE130" s="1"/>
      <c r="AF130" s="1"/>
      <c r="AG130" s="1"/>
      <c r="AH130" s="1"/>
      <c r="AI130" s="1"/>
      <c r="AJ130" s="10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0"/>
      <c r="Z131" s="1"/>
      <c r="AA131" s="10"/>
      <c r="AB131" s="1"/>
      <c r="AC131" s="1"/>
      <c r="AD131" s="1"/>
      <c r="AE131" s="1"/>
      <c r="AF131" s="1"/>
      <c r="AG131" s="1"/>
      <c r="AH131" s="1"/>
      <c r="AI131" s="1"/>
      <c r="AJ131" s="10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0"/>
      <c r="Z132" s="1"/>
      <c r="AA132" s="10"/>
      <c r="AB132" s="1"/>
      <c r="AC132" s="1"/>
      <c r="AD132" s="1"/>
      <c r="AE132" s="1"/>
      <c r="AF132" s="1"/>
      <c r="AG132" s="1"/>
      <c r="AH132" s="1"/>
      <c r="AI132" s="1"/>
      <c r="AJ132" s="10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0"/>
      <c r="Z133" s="1"/>
      <c r="AA133" s="10"/>
      <c r="AB133" s="1"/>
      <c r="AC133" s="1"/>
      <c r="AD133" s="1"/>
      <c r="AE133" s="1"/>
      <c r="AF133" s="1"/>
      <c r="AG133" s="1"/>
      <c r="AH133" s="1"/>
      <c r="AI133" s="1"/>
      <c r="AJ133" s="10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0"/>
      <c r="Z134" s="1"/>
      <c r="AA134" s="10"/>
      <c r="AB134" s="1"/>
      <c r="AC134" s="1"/>
      <c r="AD134" s="1"/>
      <c r="AE134" s="1"/>
      <c r="AF134" s="1"/>
      <c r="AG134" s="1"/>
      <c r="AH134" s="1"/>
      <c r="AI134" s="1"/>
      <c r="AJ134" s="10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0"/>
      <c r="Z135" s="1"/>
      <c r="AA135" s="10"/>
      <c r="AB135" s="1"/>
      <c r="AC135" s="1"/>
      <c r="AD135" s="1"/>
      <c r="AE135" s="1"/>
      <c r="AF135" s="1"/>
      <c r="AG135" s="1"/>
      <c r="AH135" s="1"/>
      <c r="AI135" s="1"/>
      <c r="AJ135" s="10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0"/>
      <c r="Z136" s="1"/>
      <c r="AA136" s="10"/>
      <c r="AB136" s="1"/>
      <c r="AC136" s="1"/>
      <c r="AD136" s="1"/>
      <c r="AE136" s="1"/>
      <c r="AF136" s="1"/>
      <c r="AG136" s="1"/>
      <c r="AH136" s="1"/>
      <c r="AI136" s="1"/>
      <c r="AJ136" s="10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0"/>
      <c r="Z137" s="1"/>
      <c r="AA137" s="10"/>
      <c r="AB137" s="1"/>
      <c r="AC137" s="1"/>
      <c r="AD137" s="1"/>
      <c r="AE137" s="1"/>
      <c r="AF137" s="1"/>
      <c r="AG137" s="1"/>
      <c r="AH137" s="1"/>
      <c r="AI137" s="1"/>
      <c r="AJ137" s="10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0"/>
      <c r="Z138" s="1"/>
      <c r="AA138" s="10"/>
      <c r="AB138" s="1"/>
      <c r="AC138" s="1"/>
      <c r="AD138" s="1"/>
      <c r="AE138" s="1"/>
      <c r="AF138" s="1"/>
      <c r="AG138" s="1"/>
      <c r="AH138" s="1"/>
      <c r="AI138" s="1"/>
      <c r="AJ138" s="10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0"/>
      <c r="Z139" s="1"/>
      <c r="AA139" s="10"/>
      <c r="AB139" s="1"/>
      <c r="AC139" s="1"/>
      <c r="AD139" s="1"/>
      <c r="AE139" s="1"/>
      <c r="AF139" s="1"/>
      <c r="AG139" s="1"/>
      <c r="AH139" s="1"/>
      <c r="AI139" s="1"/>
      <c r="AJ139" s="10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0"/>
      <c r="Z140" s="1"/>
      <c r="AA140" s="10"/>
      <c r="AB140" s="1"/>
      <c r="AC140" s="1"/>
      <c r="AD140" s="1"/>
      <c r="AE140" s="1"/>
      <c r="AF140" s="1"/>
      <c r="AG140" s="1"/>
      <c r="AH140" s="1"/>
      <c r="AI140" s="1"/>
      <c r="AJ140" s="10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0"/>
      <c r="Z141" s="1"/>
      <c r="AA141" s="10"/>
      <c r="AB141" s="1"/>
      <c r="AC141" s="1"/>
      <c r="AD141" s="1"/>
      <c r="AE141" s="1"/>
      <c r="AF141" s="1"/>
      <c r="AG141" s="1"/>
      <c r="AH141" s="1"/>
      <c r="AI141" s="1"/>
      <c r="AJ141" s="10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0"/>
      <c r="Z142" s="1"/>
      <c r="AA142" s="10"/>
      <c r="AB142" s="1"/>
      <c r="AC142" s="1"/>
      <c r="AD142" s="1"/>
      <c r="AE142" s="1"/>
      <c r="AF142" s="1"/>
      <c r="AG142" s="1"/>
      <c r="AH142" s="1"/>
      <c r="AI142" s="1"/>
      <c r="AJ142" s="10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0"/>
      <c r="Z143" s="1"/>
      <c r="AA143" s="10"/>
      <c r="AB143" s="1"/>
      <c r="AC143" s="1"/>
      <c r="AD143" s="1"/>
      <c r="AE143" s="1"/>
      <c r="AF143" s="1"/>
      <c r="AG143" s="1"/>
      <c r="AH143" s="1"/>
      <c r="AI143" s="1"/>
      <c r="AJ143" s="10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0"/>
      <c r="Z144" s="1"/>
      <c r="AA144" s="10"/>
      <c r="AB144" s="1"/>
      <c r="AC144" s="1"/>
      <c r="AD144" s="1"/>
      <c r="AE144" s="1"/>
      <c r="AF144" s="1"/>
      <c r="AG144" s="1"/>
      <c r="AH144" s="1"/>
      <c r="AI144" s="1"/>
      <c r="AJ144" s="10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0"/>
      <c r="Z145" s="1"/>
      <c r="AA145" s="10"/>
      <c r="AB145" s="1"/>
      <c r="AC145" s="1"/>
      <c r="AD145" s="1"/>
      <c r="AE145" s="1"/>
      <c r="AF145" s="1"/>
      <c r="AG145" s="1"/>
      <c r="AH145" s="1"/>
      <c r="AI145" s="1"/>
      <c r="AJ145" s="10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0"/>
      <c r="Z146" s="1"/>
      <c r="AA146" s="10"/>
      <c r="AB146" s="1"/>
      <c r="AC146" s="1"/>
      <c r="AD146" s="1"/>
      <c r="AE146" s="1"/>
      <c r="AF146" s="1"/>
      <c r="AG146" s="1"/>
      <c r="AH146" s="1"/>
      <c r="AI146" s="1"/>
      <c r="AJ146" s="10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0"/>
      <c r="Z147" s="1"/>
      <c r="AA147" s="10"/>
      <c r="AB147" s="1"/>
      <c r="AC147" s="1"/>
      <c r="AD147" s="1"/>
      <c r="AE147" s="1"/>
      <c r="AF147" s="1"/>
      <c r="AG147" s="1"/>
      <c r="AH147" s="1"/>
      <c r="AI147" s="1"/>
      <c r="AJ147" s="10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0"/>
      <c r="Z148" s="1"/>
      <c r="AA148" s="10"/>
      <c r="AB148" s="1"/>
      <c r="AC148" s="1"/>
      <c r="AD148" s="1"/>
      <c r="AE148" s="1"/>
      <c r="AF148" s="1"/>
      <c r="AG148" s="1"/>
      <c r="AH148" s="1"/>
      <c r="AI148" s="1"/>
      <c r="AJ148" s="10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0"/>
      <c r="Z149" s="1"/>
      <c r="AA149" s="10"/>
      <c r="AB149" s="1"/>
      <c r="AC149" s="1"/>
      <c r="AD149" s="1"/>
      <c r="AE149" s="1"/>
      <c r="AF149" s="1"/>
      <c r="AG149" s="1"/>
      <c r="AH149" s="1"/>
      <c r="AI149" s="1"/>
      <c r="AJ149" s="10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0"/>
      <c r="Z150" s="1"/>
      <c r="AA150" s="10"/>
      <c r="AB150" s="1"/>
      <c r="AC150" s="1"/>
      <c r="AD150" s="1"/>
      <c r="AE150" s="1"/>
      <c r="AF150" s="1"/>
      <c r="AG150" s="1"/>
      <c r="AH150" s="1"/>
      <c r="AI150" s="1"/>
      <c r="AJ150" s="10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0"/>
      <c r="Z151" s="1"/>
      <c r="AA151" s="10"/>
      <c r="AB151" s="1"/>
      <c r="AC151" s="1"/>
      <c r="AD151" s="1"/>
      <c r="AE151" s="1"/>
      <c r="AF151" s="1"/>
      <c r="AG151" s="1"/>
      <c r="AH151" s="1"/>
      <c r="AI151" s="1"/>
      <c r="AJ151" s="10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0"/>
      <c r="Z152" s="1"/>
      <c r="AA152" s="10"/>
      <c r="AB152" s="1"/>
      <c r="AC152" s="1"/>
      <c r="AD152" s="1"/>
      <c r="AE152" s="1"/>
      <c r="AF152" s="1"/>
      <c r="AG152" s="1"/>
      <c r="AH152" s="1"/>
      <c r="AI152" s="1"/>
      <c r="AJ152" s="10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0"/>
      <c r="Z153" s="1"/>
      <c r="AA153" s="10"/>
      <c r="AB153" s="1"/>
      <c r="AC153" s="1"/>
      <c r="AD153" s="1"/>
      <c r="AE153" s="1"/>
      <c r="AF153" s="1"/>
      <c r="AG153" s="1"/>
      <c r="AH153" s="1"/>
      <c r="AI153" s="1"/>
      <c r="AJ153" s="10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0"/>
      <c r="Z154" s="1"/>
      <c r="AA154" s="10"/>
      <c r="AB154" s="1"/>
      <c r="AC154" s="1"/>
      <c r="AD154" s="1"/>
      <c r="AE154" s="1"/>
      <c r="AF154" s="1"/>
      <c r="AG154" s="1"/>
      <c r="AH154" s="1"/>
      <c r="AI154" s="1"/>
      <c r="AJ154" s="10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0"/>
      <c r="Z155" s="1"/>
      <c r="AA155" s="10"/>
      <c r="AB155" s="1"/>
      <c r="AC155" s="1"/>
      <c r="AD155" s="1"/>
      <c r="AE155" s="1"/>
      <c r="AF155" s="1"/>
      <c r="AG155" s="1"/>
      <c r="AH155" s="1"/>
      <c r="AI155" s="1"/>
      <c r="AJ155" s="10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0"/>
      <c r="Z156" s="1"/>
      <c r="AA156" s="10"/>
      <c r="AB156" s="1"/>
      <c r="AC156" s="1"/>
      <c r="AD156" s="1"/>
      <c r="AE156" s="1"/>
      <c r="AF156" s="1"/>
      <c r="AG156" s="1"/>
      <c r="AH156" s="1"/>
      <c r="AI156" s="1"/>
      <c r="AJ156" s="10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0"/>
      <c r="Z157" s="1"/>
      <c r="AA157" s="10"/>
      <c r="AB157" s="1"/>
      <c r="AC157" s="1"/>
      <c r="AD157" s="1"/>
      <c r="AE157" s="1"/>
      <c r="AF157" s="1"/>
      <c r="AG157" s="1"/>
      <c r="AH157" s="1"/>
      <c r="AI157" s="1"/>
      <c r="AJ157" s="10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0"/>
      <c r="Z158" s="1"/>
      <c r="AA158" s="10"/>
      <c r="AB158" s="1"/>
      <c r="AC158" s="1"/>
      <c r="AD158" s="1"/>
      <c r="AE158" s="1"/>
      <c r="AF158" s="1"/>
      <c r="AG158" s="1"/>
      <c r="AH158" s="1"/>
      <c r="AI158" s="1"/>
      <c r="AJ158" s="10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0"/>
      <c r="Z159" s="1"/>
      <c r="AA159" s="10"/>
      <c r="AB159" s="1"/>
      <c r="AC159" s="1"/>
      <c r="AD159" s="1"/>
      <c r="AE159" s="1"/>
      <c r="AF159" s="1"/>
      <c r="AG159" s="1"/>
      <c r="AH159" s="1"/>
      <c r="AI159" s="1"/>
      <c r="AJ159" s="10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0"/>
      <c r="Z160" s="1"/>
      <c r="AA160" s="10"/>
      <c r="AB160" s="1"/>
      <c r="AC160" s="1"/>
      <c r="AD160" s="1"/>
      <c r="AE160" s="1"/>
      <c r="AF160" s="1"/>
      <c r="AG160" s="1"/>
      <c r="AH160" s="1"/>
      <c r="AI160" s="1"/>
      <c r="AJ160" s="10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0"/>
      <c r="Z161" s="1"/>
      <c r="AA161" s="10"/>
      <c r="AB161" s="1"/>
      <c r="AC161" s="1"/>
      <c r="AD161" s="1"/>
      <c r="AE161" s="1"/>
      <c r="AF161" s="1"/>
      <c r="AG161" s="1"/>
      <c r="AH161" s="1"/>
      <c r="AI161" s="1"/>
      <c r="AJ161" s="10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0"/>
      <c r="Z162" s="1"/>
      <c r="AA162" s="10"/>
      <c r="AB162" s="1"/>
      <c r="AC162" s="1"/>
      <c r="AD162" s="1"/>
      <c r="AE162" s="1"/>
      <c r="AF162" s="1"/>
      <c r="AG162" s="1"/>
      <c r="AH162" s="1"/>
      <c r="AI162" s="1"/>
      <c r="AJ162" s="10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0"/>
      <c r="Z163" s="1"/>
      <c r="AA163" s="10"/>
      <c r="AB163" s="1"/>
      <c r="AC163" s="1"/>
      <c r="AD163" s="1"/>
      <c r="AE163" s="1"/>
      <c r="AF163" s="1"/>
      <c r="AG163" s="1"/>
      <c r="AH163" s="1"/>
      <c r="AI163" s="1"/>
      <c r="AJ163" s="10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0"/>
      <c r="Z164" s="1"/>
      <c r="AA164" s="10"/>
      <c r="AB164" s="1"/>
      <c r="AC164" s="1"/>
      <c r="AD164" s="1"/>
      <c r="AE164" s="1"/>
      <c r="AF164" s="1"/>
      <c r="AG164" s="1"/>
      <c r="AH164" s="1"/>
      <c r="AI164" s="1"/>
      <c r="AJ164" s="10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0"/>
      <c r="Z165" s="1"/>
      <c r="AA165" s="10"/>
      <c r="AB165" s="1"/>
      <c r="AC165" s="1"/>
      <c r="AD165" s="1"/>
      <c r="AE165" s="1"/>
      <c r="AF165" s="1"/>
      <c r="AG165" s="1"/>
      <c r="AH165" s="1"/>
      <c r="AI165" s="1"/>
      <c r="AJ165" s="10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0"/>
      <c r="Z166" s="1"/>
      <c r="AA166" s="10"/>
      <c r="AB166" s="1"/>
      <c r="AC166" s="1"/>
      <c r="AD166" s="1"/>
      <c r="AE166" s="1"/>
      <c r="AF166" s="1"/>
      <c r="AG166" s="1"/>
      <c r="AH166" s="1"/>
      <c r="AI166" s="1"/>
      <c r="AJ166" s="10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0"/>
      <c r="Z167" s="1"/>
      <c r="AA167" s="10"/>
      <c r="AB167" s="1"/>
      <c r="AC167" s="1"/>
      <c r="AD167" s="1"/>
      <c r="AE167" s="1"/>
      <c r="AF167" s="1"/>
      <c r="AG167" s="1"/>
      <c r="AH167" s="1"/>
      <c r="AI167" s="1"/>
      <c r="AJ167" s="10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0"/>
      <c r="Z168" s="1"/>
      <c r="AA168" s="10"/>
      <c r="AB168" s="1"/>
      <c r="AC168" s="1"/>
      <c r="AD168" s="1"/>
      <c r="AE168" s="1"/>
      <c r="AF168" s="1"/>
      <c r="AG168" s="1"/>
      <c r="AH168" s="1"/>
      <c r="AI168" s="1"/>
      <c r="AJ168" s="10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0"/>
      <c r="Z169" s="1"/>
      <c r="AA169" s="10"/>
      <c r="AB169" s="1"/>
      <c r="AC169" s="1"/>
      <c r="AD169" s="1"/>
      <c r="AE169" s="1"/>
      <c r="AF169" s="1"/>
      <c r="AG169" s="1"/>
      <c r="AH169" s="1"/>
      <c r="AI169" s="1"/>
      <c r="AJ169" s="10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0"/>
      <c r="Z170" s="1"/>
      <c r="AA170" s="10"/>
      <c r="AB170" s="1"/>
      <c r="AC170" s="1"/>
      <c r="AD170" s="1"/>
      <c r="AE170" s="1"/>
      <c r="AF170" s="1"/>
      <c r="AG170" s="1"/>
      <c r="AH170" s="1"/>
      <c r="AI170" s="1"/>
      <c r="AJ170" s="10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0"/>
      <c r="Z171" s="1"/>
      <c r="AA171" s="10"/>
      <c r="AB171" s="1"/>
      <c r="AC171" s="1"/>
      <c r="AD171" s="1"/>
      <c r="AE171" s="1"/>
      <c r="AF171" s="1"/>
      <c r="AG171" s="1"/>
      <c r="AH171" s="1"/>
      <c r="AI171" s="1"/>
      <c r="AJ171" s="10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0"/>
      <c r="Z172" s="1"/>
      <c r="AA172" s="10"/>
      <c r="AB172" s="1"/>
      <c r="AC172" s="1"/>
      <c r="AD172" s="1"/>
      <c r="AE172" s="1"/>
      <c r="AF172" s="1"/>
      <c r="AG172" s="1"/>
      <c r="AH172" s="1"/>
      <c r="AI172" s="1"/>
      <c r="AJ172" s="10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0"/>
      <c r="Z173" s="1"/>
      <c r="AA173" s="10"/>
      <c r="AB173" s="1"/>
      <c r="AC173" s="1"/>
      <c r="AD173" s="1"/>
      <c r="AE173" s="1"/>
      <c r="AF173" s="1"/>
      <c r="AG173" s="1"/>
      <c r="AH173" s="1"/>
      <c r="AI173" s="1"/>
      <c r="AJ173" s="10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0"/>
      <c r="Z174" s="1"/>
      <c r="AA174" s="10"/>
      <c r="AB174" s="1"/>
      <c r="AC174" s="1"/>
      <c r="AD174" s="1"/>
      <c r="AE174" s="1"/>
      <c r="AF174" s="1"/>
      <c r="AG174" s="1"/>
      <c r="AH174" s="1"/>
      <c r="AI174" s="1"/>
      <c r="AJ174" s="10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0"/>
      <c r="Z175" s="1"/>
      <c r="AA175" s="10"/>
      <c r="AB175" s="1"/>
      <c r="AC175" s="1"/>
      <c r="AD175" s="1"/>
      <c r="AE175" s="1"/>
      <c r="AF175" s="1"/>
      <c r="AG175" s="1"/>
      <c r="AH175" s="1"/>
      <c r="AI175" s="1"/>
      <c r="AJ175" s="10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0"/>
      <c r="Z176" s="1"/>
      <c r="AA176" s="10"/>
      <c r="AB176" s="1"/>
      <c r="AC176" s="1"/>
      <c r="AD176" s="1"/>
      <c r="AE176" s="1"/>
      <c r="AF176" s="1"/>
      <c r="AG176" s="1"/>
      <c r="AH176" s="1"/>
      <c r="AI176" s="1"/>
      <c r="AJ176" s="10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0"/>
      <c r="Z177" s="1"/>
      <c r="AA177" s="10"/>
      <c r="AB177" s="1"/>
      <c r="AC177" s="1"/>
      <c r="AD177" s="1"/>
      <c r="AE177" s="1"/>
      <c r="AF177" s="1"/>
      <c r="AG177" s="1"/>
      <c r="AH177" s="1"/>
      <c r="AI177" s="1"/>
      <c r="AJ177" s="10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0"/>
      <c r="Z178" s="1"/>
      <c r="AA178" s="10"/>
      <c r="AB178" s="1"/>
      <c r="AC178" s="1"/>
      <c r="AD178" s="1"/>
      <c r="AE178" s="1"/>
      <c r="AF178" s="1"/>
      <c r="AG178" s="1"/>
      <c r="AH178" s="1"/>
      <c r="AI178" s="1"/>
      <c r="AJ178" s="10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0"/>
      <c r="Z179" s="1"/>
      <c r="AA179" s="10"/>
      <c r="AB179" s="1"/>
      <c r="AC179" s="1"/>
      <c r="AD179" s="1"/>
      <c r="AE179" s="1"/>
      <c r="AF179" s="1"/>
      <c r="AG179" s="1"/>
      <c r="AH179" s="1"/>
      <c r="AI179" s="1"/>
      <c r="AJ179" s="10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0"/>
      <c r="Z180" s="1"/>
      <c r="AA180" s="10"/>
      <c r="AB180" s="1"/>
      <c r="AC180" s="1"/>
      <c r="AD180" s="1"/>
      <c r="AE180" s="1"/>
      <c r="AF180" s="1"/>
      <c r="AG180" s="1"/>
      <c r="AH180" s="1"/>
      <c r="AI180" s="1"/>
      <c r="AJ180" s="10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0"/>
      <c r="Z181" s="1"/>
      <c r="AA181" s="10"/>
      <c r="AB181" s="1"/>
      <c r="AC181" s="1"/>
      <c r="AD181" s="1"/>
      <c r="AE181" s="1"/>
      <c r="AF181" s="1"/>
      <c r="AG181" s="1"/>
      <c r="AH181" s="1"/>
      <c r="AI181" s="1"/>
      <c r="AJ181" s="10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0"/>
      <c r="Z182" s="1"/>
      <c r="AA182" s="10"/>
      <c r="AB182" s="1"/>
      <c r="AC182" s="1"/>
      <c r="AD182" s="1"/>
      <c r="AE182" s="1"/>
      <c r="AF182" s="1"/>
      <c r="AG182" s="1"/>
      <c r="AH182" s="1"/>
      <c r="AI182" s="1"/>
      <c r="AJ182" s="10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0"/>
      <c r="Z183" s="1"/>
      <c r="AA183" s="10"/>
      <c r="AB183" s="1"/>
      <c r="AC183" s="1"/>
      <c r="AD183" s="1"/>
      <c r="AE183" s="1"/>
      <c r="AF183" s="1"/>
      <c r="AG183" s="1"/>
      <c r="AH183" s="1"/>
      <c r="AI183" s="1"/>
      <c r="AJ183" s="10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0"/>
      <c r="Z184" s="1"/>
      <c r="AA184" s="10"/>
      <c r="AB184" s="1"/>
      <c r="AC184" s="1"/>
      <c r="AD184" s="1"/>
      <c r="AE184" s="1"/>
      <c r="AF184" s="1"/>
      <c r="AG184" s="1"/>
      <c r="AH184" s="1"/>
      <c r="AI184" s="1"/>
      <c r="AJ184" s="10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0"/>
      <c r="Z185" s="1"/>
      <c r="AA185" s="10"/>
      <c r="AB185" s="1"/>
      <c r="AC185" s="1"/>
      <c r="AD185" s="1"/>
      <c r="AE185" s="1"/>
      <c r="AF185" s="1"/>
      <c r="AG185" s="1"/>
      <c r="AH185" s="1"/>
      <c r="AI185" s="1"/>
      <c r="AJ185" s="10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0"/>
      <c r="Z186" s="1"/>
      <c r="AA186" s="10"/>
      <c r="AB186" s="1"/>
      <c r="AC186" s="1"/>
      <c r="AD186" s="1"/>
      <c r="AE186" s="1"/>
      <c r="AF186" s="1"/>
      <c r="AG186" s="1"/>
      <c r="AH186" s="1"/>
      <c r="AI186" s="1"/>
      <c r="AJ186" s="10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0"/>
      <c r="Z187" s="1"/>
      <c r="AA187" s="10"/>
      <c r="AB187" s="1"/>
      <c r="AC187" s="1"/>
      <c r="AD187" s="1"/>
      <c r="AE187" s="1"/>
      <c r="AF187" s="1"/>
      <c r="AG187" s="1"/>
      <c r="AH187" s="1"/>
      <c r="AI187" s="1"/>
      <c r="AJ187" s="10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0"/>
      <c r="Z188" s="1"/>
      <c r="AA188" s="10"/>
      <c r="AB188" s="1"/>
      <c r="AC188" s="1"/>
      <c r="AD188" s="1"/>
      <c r="AE188" s="1"/>
      <c r="AF188" s="1"/>
      <c r="AG188" s="1"/>
      <c r="AH188" s="1"/>
      <c r="AI188" s="1"/>
      <c r="AJ188" s="10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0"/>
      <c r="Z189" s="1"/>
      <c r="AA189" s="10"/>
      <c r="AB189" s="1"/>
      <c r="AC189" s="1"/>
      <c r="AD189" s="1"/>
      <c r="AE189" s="1"/>
      <c r="AF189" s="1"/>
      <c r="AG189" s="1"/>
      <c r="AH189" s="1"/>
      <c r="AI189" s="1"/>
      <c r="AJ189" s="10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0"/>
      <c r="Z190" s="1"/>
      <c r="AA190" s="10"/>
      <c r="AB190" s="1"/>
      <c r="AC190" s="1"/>
      <c r="AD190" s="1"/>
      <c r="AE190" s="1"/>
      <c r="AF190" s="1"/>
      <c r="AG190" s="1"/>
      <c r="AH190" s="1"/>
      <c r="AI190" s="1"/>
      <c r="AJ190" s="10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0"/>
      <c r="Z191" s="1"/>
      <c r="AA191" s="10"/>
      <c r="AB191" s="1"/>
      <c r="AC191" s="1"/>
      <c r="AD191" s="1"/>
      <c r="AE191" s="1"/>
      <c r="AF191" s="1"/>
      <c r="AG191" s="1"/>
      <c r="AH191" s="1"/>
      <c r="AI191" s="1"/>
      <c r="AJ191" s="10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0"/>
      <c r="Z192" s="1"/>
      <c r="AA192" s="10"/>
      <c r="AB192" s="1"/>
      <c r="AC192" s="1"/>
      <c r="AD192" s="1"/>
      <c r="AE192" s="1"/>
      <c r="AF192" s="1"/>
      <c r="AG192" s="1"/>
      <c r="AH192" s="1"/>
      <c r="AI192" s="1"/>
      <c r="AJ192" s="10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0"/>
      <c r="Z193" s="1"/>
      <c r="AA193" s="10"/>
      <c r="AB193" s="1"/>
      <c r="AC193" s="1"/>
      <c r="AD193" s="1"/>
      <c r="AE193" s="1"/>
      <c r="AF193" s="1"/>
      <c r="AG193" s="1"/>
      <c r="AH193" s="1"/>
      <c r="AI193" s="1"/>
      <c r="AJ193" s="10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0"/>
      <c r="Z194" s="1"/>
      <c r="AA194" s="10"/>
      <c r="AB194" s="1"/>
      <c r="AC194" s="1"/>
      <c r="AD194" s="1"/>
      <c r="AE194" s="1"/>
      <c r="AF194" s="1"/>
      <c r="AG194" s="1"/>
      <c r="AH194" s="1"/>
      <c r="AI194" s="1"/>
      <c r="AJ194" s="10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0"/>
      <c r="Z195" s="1"/>
      <c r="AA195" s="10"/>
      <c r="AB195" s="1"/>
      <c r="AC195" s="1"/>
      <c r="AD195" s="1"/>
      <c r="AE195" s="1"/>
      <c r="AF195" s="1"/>
      <c r="AG195" s="1"/>
      <c r="AH195" s="1"/>
      <c r="AI195" s="1"/>
      <c r="AJ195" s="10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0"/>
      <c r="Z196" s="1"/>
      <c r="AA196" s="10"/>
      <c r="AB196" s="1"/>
      <c r="AC196" s="1"/>
      <c r="AD196" s="1"/>
      <c r="AE196" s="1"/>
      <c r="AF196" s="1"/>
      <c r="AG196" s="1"/>
      <c r="AH196" s="1"/>
      <c r="AI196" s="1"/>
      <c r="AJ196" s="10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0"/>
      <c r="Z197" s="1"/>
      <c r="AA197" s="10"/>
      <c r="AB197" s="1"/>
      <c r="AC197" s="1"/>
      <c r="AD197" s="1"/>
      <c r="AE197" s="1"/>
      <c r="AF197" s="1"/>
      <c r="AG197" s="1"/>
      <c r="AH197" s="1"/>
      <c r="AI197" s="1"/>
      <c r="AJ197" s="10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0"/>
      <c r="Z198" s="1"/>
      <c r="AA198" s="10"/>
      <c r="AB198" s="1"/>
      <c r="AC198" s="1"/>
      <c r="AD198" s="1"/>
      <c r="AE198" s="1"/>
      <c r="AF198" s="1"/>
      <c r="AG198" s="1"/>
      <c r="AH198" s="1"/>
      <c r="AI198" s="1"/>
      <c r="AJ198" s="10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0"/>
      <c r="Z199" s="1"/>
      <c r="AA199" s="10"/>
      <c r="AB199" s="1"/>
      <c r="AC199" s="1"/>
      <c r="AD199" s="1"/>
      <c r="AE199" s="1"/>
      <c r="AF199" s="1"/>
      <c r="AG199" s="1"/>
      <c r="AH199" s="1"/>
      <c r="AI199" s="1"/>
      <c r="AJ199" s="10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0"/>
      <c r="Z200" s="1"/>
      <c r="AA200" s="10"/>
      <c r="AB200" s="1"/>
      <c r="AC200" s="1"/>
      <c r="AD200" s="1"/>
      <c r="AE200" s="1"/>
      <c r="AF200" s="1"/>
      <c r="AG200" s="1"/>
      <c r="AH200" s="1"/>
      <c r="AI200" s="1"/>
      <c r="AJ200" s="10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0"/>
      <c r="Z201" s="1"/>
      <c r="AA201" s="10"/>
      <c r="AB201" s="1"/>
      <c r="AC201" s="1"/>
      <c r="AD201" s="1"/>
      <c r="AE201" s="1"/>
      <c r="AF201" s="1"/>
      <c r="AG201" s="1"/>
      <c r="AH201" s="1"/>
      <c r="AI201" s="1"/>
      <c r="AJ201" s="10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0"/>
      <c r="Z202" s="1"/>
      <c r="AA202" s="10"/>
      <c r="AB202" s="1"/>
      <c r="AC202" s="1"/>
      <c r="AD202" s="1"/>
      <c r="AE202" s="1"/>
      <c r="AF202" s="1"/>
      <c r="AG202" s="1"/>
      <c r="AH202" s="1"/>
      <c r="AI202" s="1"/>
      <c r="AJ202" s="10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0"/>
      <c r="Z203" s="1"/>
      <c r="AA203" s="10"/>
      <c r="AB203" s="1"/>
      <c r="AC203" s="1"/>
      <c r="AD203" s="1"/>
      <c r="AE203" s="1"/>
      <c r="AF203" s="1"/>
      <c r="AG203" s="1"/>
      <c r="AH203" s="1"/>
      <c r="AI203" s="1"/>
      <c r="AJ203" s="10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0"/>
      <c r="Z204" s="1"/>
      <c r="AA204" s="10"/>
      <c r="AB204" s="1"/>
      <c r="AC204" s="1"/>
      <c r="AD204" s="1"/>
      <c r="AE204" s="1"/>
      <c r="AF204" s="1"/>
      <c r="AG204" s="1"/>
      <c r="AH204" s="1"/>
      <c r="AI204" s="1"/>
      <c r="AJ204" s="10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0"/>
      <c r="Z205" s="1"/>
      <c r="AA205" s="10"/>
      <c r="AB205" s="1"/>
      <c r="AC205" s="1"/>
      <c r="AD205" s="1"/>
      <c r="AE205" s="1"/>
      <c r="AF205" s="1"/>
      <c r="AG205" s="1"/>
      <c r="AH205" s="1"/>
      <c r="AI205" s="1"/>
      <c r="AJ205" s="10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0"/>
      <c r="Z206" s="1"/>
      <c r="AA206" s="10"/>
      <c r="AB206" s="1"/>
      <c r="AC206" s="1"/>
      <c r="AD206" s="1"/>
      <c r="AE206" s="1"/>
      <c r="AF206" s="1"/>
      <c r="AG206" s="1"/>
      <c r="AH206" s="1"/>
      <c r="AI206" s="1"/>
      <c r="AJ206" s="10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0"/>
      <c r="Z207" s="1"/>
      <c r="AA207" s="10"/>
      <c r="AB207" s="1"/>
      <c r="AC207" s="1"/>
      <c r="AD207" s="1"/>
      <c r="AE207" s="1"/>
      <c r="AF207" s="1"/>
      <c r="AG207" s="1"/>
      <c r="AH207" s="1"/>
      <c r="AI207" s="1"/>
      <c r="AJ207" s="10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0"/>
      <c r="Z208" s="1"/>
      <c r="AA208" s="10"/>
      <c r="AB208" s="1"/>
      <c r="AC208" s="1"/>
      <c r="AD208" s="1"/>
      <c r="AE208" s="1"/>
      <c r="AF208" s="1"/>
      <c r="AG208" s="1"/>
      <c r="AH208" s="1"/>
      <c r="AI208" s="1"/>
      <c r="AJ208" s="10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0"/>
      <c r="Z209" s="1"/>
      <c r="AA209" s="10"/>
      <c r="AB209" s="1"/>
      <c r="AC209" s="1"/>
      <c r="AD209" s="1"/>
      <c r="AE209" s="1"/>
      <c r="AF209" s="1"/>
      <c r="AG209" s="1"/>
      <c r="AH209" s="1"/>
      <c r="AI209" s="1"/>
      <c r="AJ209" s="10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0"/>
      <c r="Z210" s="1"/>
      <c r="AA210" s="10"/>
      <c r="AB210" s="1"/>
      <c r="AC210" s="1"/>
      <c r="AD210" s="1"/>
      <c r="AE210" s="1"/>
      <c r="AF210" s="1"/>
      <c r="AG210" s="1"/>
      <c r="AH210" s="1"/>
      <c r="AI210" s="1"/>
      <c r="AJ210" s="10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0"/>
      <c r="Z211" s="1"/>
      <c r="AA211" s="10"/>
      <c r="AB211" s="1"/>
      <c r="AC211" s="1"/>
      <c r="AD211" s="1"/>
      <c r="AE211" s="1"/>
      <c r="AF211" s="1"/>
      <c r="AG211" s="1"/>
      <c r="AH211" s="1"/>
      <c r="AI211" s="1"/>
      <c r="AJ211" s="10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0"/>
      <c r="Z212" s="1"/>
      <c r="AA212" s="10"/>
      <c r="AB212" s="1"/>
      <c r="AC212" s="1"/>
      <c r="AD212" s="1"/>
      <c r="AE212" s="1"/>
      <c r="AF212" s="1"/>
      <c r="AG212" s="1"/>
      <c r="AH212" s="1"/>
      <c r="AI212" s="1"/>
      <c r="AJ212" s="10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0"/>
      <c r="Z213" s="1"/>
      <c r="AA213" s="10"/>
      <c r="AB213" s="1"/>
      <c r="AC213" s="1"/>
      <c r="AD213" s="1"/>
      <c r="AE213" s="1"/>
      <c r="AF213" s="1"/>
      <c r="AG213" s="1"/>
      <c r="AH213" s="1"/>
      <c r="AI213" s="1"/>
      <c r="AJ213" s="10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0"/>
      <c r="Z214" s="1"/>
      <c r="AA214" s="10"/>
      <c r="AB214" s="1"/>
      <c r="AC214" s="1"/>
      <c r="AD214" s="1"/>
      <c r="AE214" s="1"/>
      <c r="AF214" s="1"/>
      <c r="AG214" s="1"/>
      <c r="AH214" s="1"/>
      <c r="AI214" s="1"/>
      <c r="AJ214" s="10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0"/>
      <c r="Z215" s="1"/>
      <c r="AA215" s="10"/>
      <c r="AB215" s="1"/>
      <c r="AC215" s="1"/>
      <c r="AD215" s="1"/>
      <c r="AE215" s="1"/>
      <c r="AF215" s="1"/>
      <c r="AG215" s="1"/>
      <c r="AH215" s="1"/>
      <c r="AI215" s="1"/>
      <c r="AJ215" s="10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0"/>
      <c r="Z216" s="1"/>
      <c r="AA216" s="10"/>
      <c r="AB216" s="1"/>
      <c r="AC216" s="1"/>
      <c r="AD216" s="1"/>
      <c r="AE216" s="1"/>
      <c r="AF216" s="1"/>
      <c r="AG216" s="1"/>
      <c r="AH216" s="1"/>
      <c r="AI216" s="1"/>
      <c r="AJ216" s="10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0"/>
      <c r="Z217" s="1"/>
      <c r="AA217" s="10"/>
      <c r="AB217" s="1"/>
      <c r="AC217" s="1"/>
      <c r="AD217" s="1"/>
      <c r="AE217" s="1"/>
      <c r="AF217" s="1"/>
      <c r="AG217" s="1"/>
      <c r="AH217" s="1"/>
      <c r="AI217" s="1"/>
      <c r="AJ217" s="10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0"/>
      <c r="Z218" s="1"/>
      <c r="AA218" s="10"/>
      <c r="AB218" s="1"/>
      <c r="AC218" s="1"/>
      <c r="AD218" s="1"/>
      <c r="AE218" s="1"/>
      <c r="AF218" s="1"/>
      <c r="AG218" s="1"/>
      <c r="AH218" s="1"/>
      <c r="AI218" s="1"/>
      <c r="AJ218" s="10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0"/>
      <c r="Z219" s="1"/>
      <c r="AA219" s="10"/>
      <c r="AB219" s="1"/>
      <c r="AC219" s="1"/>
      <c r="AD219" s="1"/>
      <c r="AE219" s="1"/>
      <c r="AF219" s="1"/>
      <c r="AG219" s="1"/>
      <c r="AH219" s="1"/>
      <c r="AI219" s="1"/>
      <c r="AJ219" s="10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0"/>
      <c r="Z220" s="1"/>
      <c r="AA220" s="10"/>
      <c r="AB220" s="1"/>
      <c r="AC220" s="1"/>
      <c r="AD220" s="1"/>
      <c r="AE220" s="1"/>
      <c r="AF220" s="1"/>
      <c r="AG220" s="1"/>
      <c r="AH220" s="1"/>
      <c r="AI220" s="1"/>
      <c r="AJ220" s="10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0"/>
      <c r="Z221" s="1"/>
      <c r="AA221" s="10"/>
      <c r="AB221" s="1"/>
      <c r="AC221" s="1"/>
      <c r="AD221" s="1"/>
      <c r="AE221" s="1"/>
      <c r="AF221" s="1"/>
      <c r="AG221" s="1"/>
      <c r="AH221" s="1"/>
      <c r="AI221" s="1"/>
      <c r="AJ221" s="10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0"/>
      <c r="Z222" s="1"/>
      <c r="AA222" s="10"/>
      <c r="AB222" s="1"/>
      <c r="AC222" s="1"/>
      <c r="AD222" s="1"/>
      <c r="AE222" s="1"/>
      <c r="AF222" s="1"/>
      <c r="AG222" s="1"/>
      <c r="AH222" s="1"/>
      <c r="AI222" s="1"/>
      <c r="AJ222" s="10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0"/>
      <c r="Z223" s="1"/>
      <c r="AA223" s="10"/>
      <c r="AB223" s="1"/>
      <c r="AC223" s="1"/>
      <c r="AD223" s="1"/>
      <c r="AE223" s="1"/>
      <c r="AF223" s="1"/>
      <c r="AG223" s="1"/>
      <c r="AH223" s="1"/>
      <c r="AI223" s="1"/>
      <c r="AJ223" s="10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0"/>
      <c r="Z224" s="1"/>
      <c r="AA224" s="10"/>
      <c r="AB224" s="1"/>
      <c r="AC224" s="1"/>
      <c r="AD224" s="1"/>
      <c r="AE224" s="1"/>
      <c r="AF224" s="1"/>
      <c r="AG224" s="1"/>
      <c r="AH224" s="1"/>
      <c r="AI224" s="1"/>
      <c r="AJ224" s="10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0"/>
      <c r="Z225" s="1"/>
      <c r="AA225" s="10"/>
      <c r="AB225" s="1"/>
      <c r="AC225" s="1"/>
      <c r="AD225" s="1"/>
      <c r="AE225" s="1"/>
      <c r="AF225" s="1"/>
      <c r="AG225" s="1"/>
      <c r="AH225" s="1"/>
      <c r="AI225" s="1"/>
      <c r="AJ225" s="10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0"/>
      <c r="Z226" s="1"/>
      <c r="AA226" s="10"/>
      <c r="AB226" s="1"/>
      <c r="AC226" s="1"/>
      <c r="AD226" s="1"/>
      <c r="AE226" s="1"/>
      <c r="AF226" s="1"/>
      <c r="AG226" s="1"/>
      <c r="AH226" s="1"/>
      <c r="AI226" s="1"/>
      <c r="AJ226" s="10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0"/>
      <c r="Z227" s="1"/>
      <c r="AA227" s="10"/>
      <c r="AB227" s="1"/>
      <c r="AC227" s="1"/>
      <c r="AD227" s="1"/>
      <c r="AE227" s="1"/>
      <c r="AF227" s="1"/>
      <c r="AG227" s="1"/>
      <c r="AH227" s="1"/>
      <c r="AI227" s="1"/>
      <c r="AJ227" s="10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0"/>
      <c r="Z228" s="1"/>
      <c r="AA228" s="10"/>
      <c r="AB228" s="1"/>
      <c r="AC228" s="1"/>
      <c r="AD228" s="1"/>
      <c r="AE228" s="1"/>
      <c r="AF228" s="1"/>
      <c r="AG228" s="1"/>
      <c r="AH228" s="1"/>
      <c r="AI228" s="1"/>
      <c r="AJ228" s="10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0"/>
      <c r="Z229" s="1"/>
      <c r="AA229" s="10"/>
      <c r="AB229" s="1"/>
      <c r="AC229" s="1"/>
      <c r="AD229" s="1"/>
      <c r="AE229" s="1"/>
      <c r="AF229" s="1"/>
      <c r="AG229" s="1"/>
      <c r="AH229" s="1"/>
      <c r="AI229" s="1"/>
      <c r="AJ229" s="10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0"/>
      <c r="Z230" s="1"/>
      <c r="AA230" s="10"/>
      <c r="AB230" s="1"/>
      <c r="AC230" s="1"/>
      <c r="AD230" s="1"/>
      <c r="AE230" s="1"/>
      <c r="AF230" s="1"/>
      <c r="AG230" s="1"/>
      <c r="AH230" s="1"/>
      <c r="AI230" s="1"/>
      <c r="AJ230" s="10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0"/>
      <c r="Z231" s="1"/>
      <c r="AA231" s="10"/>
      <c r="AB231" s="1"/>
      <c r="AC231" s="1"/>
      <c r="AD231" s="1"/>
      <c r="AE231" s="1"/>
      <c r="AF231" s="1"/>
      <c r="AG231" s="1"/>
      <c r="AH231" s="1"/>
      <c r="AI231" s="1"/>
      <c r="AJ231" s="10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0"/>
      <c r="Z232" s="1"/>
      <c r="AA232" s="10"/>
      <c r="AB232" s="1"/>
      <c r="AC232" s="1"/>
      <c r="AD232" s="1"/>
      <c r="AE232" s="1"/>
      <c r="AF232" s="1"/>
      <c r="AG232" s="1"/>
      <c r="AH232" s="1"/>
      <c r="AI232" s="1"/>
      <c r="AJ232" s="10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0"/>
      <c r="Z233" s="1"/>
      <c r="AA233" s="10"/>
      <c r="AB233" s="1"/>
      <c r="AC233" s="1"/>
      <c r="AD233" s="1"/>
      <c r="AE233" s="1"/>
      <c r="AF233" s="1"/>
      <c r="AG233" s="1"/>
      <c r="AH233" s="1"/>
      <c r="AI233" s="1"/>
      <c r="AJ233" s="10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0"/>
      <c r="Z234" s="1"/>
      <c r="AA234" s="10"/>
      <c r="AB234" s="1"/>
      <c r="AC234" s="1"/>
      <c r="AD234" s="1"/>
      <c r="AE234" s="1"/>
      <c r="AF234" s="1"/>
      <c r="AG234" s="1"/>
      <c r="AH234" s="1"/>
      <c r="AI234" s="1"/>
      <c r="AJ234" s="10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0"/>
      <c r="Z235" s="1"/>
      <c r="AA235" s="10"/>
      <c r="AB235" s="1"/>
      <c r="AC235" s="1"/>
      <c r="AD235" s="1"/>
      <c r="AE235" s="1"/>
      <c r="AF235" s="1"/>
      <c r="AG235" s="1"/>
      <c r="AH235" s="1"/>
      <c r="AI235" s="1"/>
      <c r="AJ235" s="10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0"/>
      <c r="Z236" s="1"/>
      <c r="AA236" s="10"/>
      <c r="AB236" s="1"/>
      <c r="AC236" s="1"/>
      <c r="AD236" s="1"/>
      <c r="AE236" s="1"/>
      <c r="AF236" s="1"/>
      <c r="AG236" s="1"/>
      <c r="AH236" s="1"/>
      <c r="AI236" s="1"/>
      <c r="AJ236" s="10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0"/>
      <c r="Z237" s="1"/>
      <c r="AA237" s="10"/>
      <c r="AB237" s="1"/>
      <c r="AC237" s="1"/>
      <c r="AD237" s="1"/>
      <c r="AE237" s="1"/>
      <c r="AF237" s="1"/>
      <c r="AG237" s="1"/>
      <c r="AH237" s="1"/>
      <c r="AI237" s="1"/>
      <c r="AJ237" s="10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0"/>
      <c r="Z238" s="1"/>
      <c r="AA238" s="10"/>
      <c r="AB238" s="1"/>
      <c r="AC238" s="1"/>
      <c r="AD238" s="1"/>
      <c r="AE238" s="1"/>
      <c r="AF238" s="1"/>
      <c r="AG238" s="1"/>
      <c r="AH238" s="1"/>
      <c r="AI238" s="1"/>
      <c r="AJ238" s="10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0"/>
      <c r="Z239" s="1"/>
      <c r="AA239" s="10"/>
      <c r="AB239" s="1"/>
      <c r="AC239" s="1"/>
      <c r="AD239" s="1"/>
      <c r="AE239" s="1"/>
      <c r="AF239" s="1"/>
      <c r="AG239" s="1"/>
      <c r="AH239" s="1"/>
      <c r="AI239" s="1"/>
      <c r="AJ239" s="10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0"/>
      <c r="Z240" s="1"/>
      <c r="AA240" s="10"/>
      <c r="AB240" s="1"/>
      <c r="AC240" s="1"/>
      <c r="AD240" s="1"/>
      <c r="AE240" s="1"/>
      <c r="AF240" s="1"/>
      <c r="AG240" s="1"/>
      <c r="AH240" s="1"/>
      <c r="AI240" s="1"/>
      <c r="AJ240" s="10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0"/>
      <c r="Z241" s="1"/>
      <c r="AA241" s="10"/>
      <c r="AB241" s="1"/>
      <c r="AC241" s="1"/>
      <c r="AD241" s="1"/>
      <c r="AE241" s="1"/>
      <c r="AF241" s="1"/>
      <c r="AG241" s="1"/>
      <c r="AH241" s="1"/>
      <c r="AI241" s="1"/>
      <c r="AJ241" s="10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0"/>
      <c r="Z242" s="1"/>
      <c r="AA242" s="10"/>
      <c r="AB242" s="1"/>
      <c r="AC242" s="1"/>
      <c r="AD242" s="1"/>
      <c r="AE242" s="1"/>
      <c r="AF242" s="1"/>
      <c r="AG242" s="1"/>
      <c r="AH242" s="1"/>
      <c r="AI242" s="1"/>
      <c r="AJ242" s="10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0"/>
      <c r="Z243" s="1"/>
      <c r="AA243" s="10"/>
      <c r="AB243" s="1"/>
      <c r="AC243" s="1"/>
      <c r="AD243" s="1"/>
      <c r="AE243" s="1"/>
      <c r="AF243" s="1"/>
      <c r="AG243" s="1"/>
      <c r="AH243" s="1"/>
      <c r="AI243" s="1"/>
      <c r="AJ243" s="10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0"/>
      <c r="Z244" s="1"/>
      <c r="AA244" s="10"/>
      <c r="AB244" s="1"/>
      <c r="AC244" s="1"/>
      <c r="AD244" s="1"/>
      <c r="AE244" s="1"/>
      <c r="AF244" s="1"/>
      <c r="AG244" s="1"/>
      <c r="AH244" s="1"/>
      <c r="AI244" s="1"/>
      <c r="AJ244" s="10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0"/>
      <c r="Z245" s="1"/>
      <c r="AA245" s="10"/>
      <c r="AB245" s="1"/>
      <c r="AC245" s="1"/>
      <c r="AD245" s="1"/>
      <c r="AE245" s="1"/>
      <c r="AF245" s="1"/>
      <c r="AG245" s="1"/>
      <c r="AH245" s="1"/>
      <c r="AI245" s="1"/>
      <c r="AJ245" s="10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0"/>
      <c r="Z246" s="1"/>
      <c r="AA246" s="10"/>
      <c r="AB246" s="1"/>
      <c r="AC246" s="1"/>
      <c r="AD246" s="1"/>
      <c r="AE246" s="1"/>
      <c r="AF246" s="1"/>
      <c r="AG246" s="1"/>
      <c r="AH246" s="1"/>
      <c r="AI246" s="1"/>
      <c r="AJ246" s="10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0"/>
      <c r="Z247" s="1"/>
      <c r="AA247" s="10"/>
      <c r="AB247" s="1"/>
      <c r="AC247" s="1"/>
      <c r="AD247" s="1"/>
      <c r="AE247" s="1"/>
      <c r="AF247" s="1"/>
      <c r="AG247" s="1"/>
      <c r="AH247" s="1"/>
      <c r="AI247" s="1"/>
      <c r="AJ247" s="10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0"/>
      <c r="Z248" s="1"/>
      <c r="AA248" s="10"/>
      <c r="AB248" s="1"/>
      <c r="AC248" s="1"/>
      <c r="AD248" s="1"/>
      <c r="AE248" s="1"/>
      <c r="AF248" s="1"/>
      <c r="AG248" s="1"/>
      <c r="AH248" s="1"/>
      <c r="AI248" s="1"/>
      <c r="AJ248" s="10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0"/>
      <c r="Z249" s="1"/>
      <c r="AA249" s="10"/>
      <c r="AB249" s="1"/>
      <c r="AC249" s="1"/>
      <c r="AD249" s="1"/>
      <c r="AE249" s="1"/>
      <c r="AF249" s="1"/>
      <c r="AG249" s="1"/>
      <c r="AH249" s="1"/>
      <c r="AI249" s="1"/>
      <c r="AJ249" s="10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0"/>
      <c r="Z250" s="1"/>
      <c r="AA250" s="10"/>
      <c r="AB250" s="1"/>
      <c r="AC250" s="1"/>
      <c r="AD250" s="1"/>
      <c r="AE250" s="1"/>
      <c r="AF250" s="1"/>
      <c r="AG250" s="1"/>
      <c r="AH250" s="1"/>
      <c r="AI250" s="1"/>
      <c r="AJ250" s="10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0"/>
      <c r="Z251" s="1"/>
      <c r="AA251" s="10"/>
      <c r="AB251" s="1"/>
      <c r="AC251" s="1"/>
      <c r="AD251" s="1"/>
      <c r="AE251" s="1"/>
      <c r="AF251" s="1"/>
      <c r="AG251" s="1"/>
      <c r="AH251" s="1"/>
      <c r="AI251" s="1"/>
      <c r="AJ251" s="10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0"/>
      <c r="Z252" s="1"/>
      <c r="AA252" s="10"/>
      <c r="AB252" s="1"/>
      <c r="AC252" s="1"/>
      <c r="AD252" s="1"/>
      <c r="AE252" s="1"/>
      <c r="AF252" s="1"/>
      <c r="AG252" s="1"/>
      <c r="AH252" s="1"/>
      <c r="AI252" s="1"/>
      <c r="AJ252" s="10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0"/>
      <c r="Z253" s="1"/>
      <c r="AA253" s="10"/>
      <c r="AB253" s="1"/>
      <c r="AC253" s="1"/>
      <c r="AD253" s="1"/>
      <c r="AE253" s="1"/>
      <c r="AF253" s="1"/>
      <c r="AG253" s="1"/>
      <c r="AH253" s="1"/>
      <c r="AI253" s="1"/>
      <c r="AJ253" s="10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0"/>
      <c r="Z254" s="1"/>
      <c r="AA254" s="10"/>
      <c r="AB254" s="1"/>
      <c r="AC254" s="1"/>
      <c r="AD254" s="1"/>
      <c r="AE254" s="1"/>
      <c r="AF254" s="1"/>
      <c r="AG254" s="1"/>
      <c r="AH254" s="1"/>
      <c r="AI254" s="1"/>
      <c r="AJ254" s="10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0"/>
      <c r="Z255" s="1"/>
      <c r="AA255" s="10"/>
      <c r="AB255" s="1"/>
      <c r="AC255" s="1"/>
      <c r="AD255" s="1"/>
      <c r="AE255" s="1"/>
      <c r="AF255" s="1"/>
      <c r="AG255" s="1"/>
      <c r="AH255" s="1"/>
      <c r="AI255" s="1"/>
      <c r="AJ255" s="10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0"/>
      <c r="Z256" s="1"/>
      <c r="AA256" s="10"/>
      <c r="AB256" s="1"/>
      <c r="AC256" s="1"/>
      <c r="AD256" s="1"/>
      <c r="AE256" s="1"/>
      <c r="AF256" s="1"/>
      <c r="AG256" s="1"/>
      <c r="AH256" s="1"/>
      <c r="AI256" s="1"/>
      <c r="AJ256" s="10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0"/>
      <c r="Z257" s="1"/>
      <c r="AA257" s="10"/>
      <c r="AB257" s="1"/>
      <c r="AC257" s="1"/>
      <c r="AD257" s="1"/>
      <c r="AE257" s="1"/>
      <c r="AF257" s="1"/>
      <c r="AG257" s="1"/>
      <c r="AH257" s="1"/>
      <c r="AI257" s="1"/>
      <c r="AJ257" s="10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0"/>
      <c r="Z258" s="1"/>
      <c r="AA258" s="10"/>
      <c r="AB258" s="1"/>
      <c r="AC258" s="1"/>
      <c r="AD258" s="1"/>
      <c r="AE258" s="1"/>
      <c r="AF258" s="1"/>
      <c r="AG258" s="1"/>
      <c r="AH258" s="1"/>
      <c r="AI258" s="1"/>
      <c r="AJ258" s="10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0"/>
      <c r="Z259" s="1"/>
      <c r="AA259" s="10"/>
      <c r="AB259" s="1"/>
      <c r="AC259" s="1"/>
      <c r="AD259" s="1"/>
      <c r="AE259" s="1"/>
      <c r="AF259" s="1"/>
      <c r="AG259" s="1"/>
      <c r="AH259" s="1"/>
      <c r="AI259" s="1"/>
      <c r="AJ259" s="10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0"/>
      <c r="Z260" s="1"/>
      <c r="AA260" s="10"/>
      <c r="AB260" s="1"/>
      <c r="AC260" s="1"/>
      <c r="AD260" s="1"/>
      <c r="AE260" s="1"/>
      <c r="AF260" s="1"/>
      <c r="AG260" s="1"/>
      <c r="AH260" s="1"/>
      <c r="AI260" s="1"/>
      <c r="AJ260" s="10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0"/>
      <c r="Z261" s="1"/>
      <c r="AA261" s="10"/>
      <c r="AB261" s="1"/>
      <c r="AC261" s="1"/>
      <c r="AD261" s="1"/>
      <c r="AE261" s="1"/>
      <c r="AF261" s="1"/>
      <c r="AG261" s="1"/>
      <c r="AH261" s="1"/>
      <c r="AI261" s="1"/>
      <c r="AJ261" s="10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0"/>
      <c r="Z262" s="1"/>
      <c r="AA262" s="10"/>
      <c r="AB262" s="1"/>
      <c r="AC262" s="1"/>
      <c r="AD262" s="1"/>
      <c r="AE262" s="1"/>
      <c r="AF262" s="1"/>
      <c r="AG262" s="1"/>
      <c r="AH262" s="1"/>
      <c r="AI262" s="1"/>
      <c r="AJ262" s="10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0"/>
      <c r="Z263" s="1"/>
      <c r="AA263" s="10"/>
      <c r="AB263" s="1"/>
      <c r="AC263" s="1"/>
      <c r="AD263" s="1"/>
      <c r="AE263" s="1"/>
      <c r="AF263" s="1"/>
      <c r="AG263" s="1"/>
      <c r="AH263" s="1"/>
      <c r="AI263" s="1"/>
      <c r="AJ263" s="10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0"/>
      <c r="Z264" s="1"/>
      <c r="AA264" s="10"/>
      <c r="AB264" s="1"/>
      <c r="AC264" s="1"/>
      <c r="AD264" s="1"/>
      <c r="AE264" s="1"/>
      <c r="AF264" s="1"/>
      <c r="AG264" s="1"/>
      <c r="AH264" s="1"/>
      <c r="AI264" s="1"/>
      <c r="AJ264" s="10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0"/>
      <c r="Z265" s="1"/>
      <c r="AA265" s="10"/>
      <c r="AB265" s="1"/>
      <c r="AC265" s="1"/>
      <c r="AD265" s="1"/>
      <c r="AE265" s="1"/>
      <c r="AF265" s="1"/>
      <c r="AG265" s="1"/>
      <c r="AH265" s="1"/>
      <c r="AI265" s="1"/>
      <c r="AJ265" s="10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0"/>
      <c r="Z266" s="1"/>
      <c r="AA266" s="10"/>
      <c r="AB266" s="1"/>
      <c r="AC266" s="1"/>
      <c r="AD266" s="1"/>
      <c r="AE266" s="1"/>
      <c r="AF266" s="1"/>
      <c r="AG266" s="1"/>
      <c r="AH266" s="1"/>
      <c r="AI266" s="1"/>
      <c r="AJ266" s="10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0"/>
      <c r="Z267" s="1"/>
      <c r="AA267" s="10"/>
      <c r="AB267" s="1"/>
      <c r="AC267" s="1"/>
      <c r="AD267" s="1"/>
      <c r="AE267" s="1"/>
      <c r="AF267" s="1"/>
      <c r="AG267" s="1"/>
      <c r="AH267" s="1"/>
      <c r="AI267" s="1"/>
      <c r="AJ267" s="10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0"/>
      <c r="Z268" s="1"/>
      <c r="AA268" s="10"/>
      <c r="AB268" s="1"/>
      <c r="AC268" s="1"/>
      <c r="AD268" s="1"/>
      <c r="AE268" s="1"/>
      <c r="AF268" s="1"/>
      <c r="AG268" s="1"/>
      <c r="AH268" s="1"/>
      <c r="AI268" s="1"/>
      <c r="AJ268" s="10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0"/>
      <c r="Z269" s="1"/>
      <c r="AA269" s="10"/>
      <c r="AB269" s="1"/>
      <c r="AC269" s="1"/>
      <c r="AD269" s="1"/>
      <c r="AE269" s="1"/>
      <c r="AF269" s="1"/>
      <c r="AG269" s="1"/>
      <c r="AH269" s="1"/>
      <c r="AI269" s="1"/>
      <c r="AJ269" s="10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0"/>
      <c r="Z270" s="1"/>
      <c r="AA270" s="10"/>
      <c r="AB270" s="1"/>
      <c r="AC270" s="1"/>
      <c r="AD270" s="1"/>
      <c r="AE270" s="1"/>
      <c r="AF270" s="1"/>
      <c r="AG270" s="1"/>
      <c r="AH270" s="1"/>
      <c r="AI270" s="1"/>
      <c r="AJ270" s="10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0"/>
      <c r="Z271" s="1"/>
      <c r="AA271" s="10"/>
      <c r="AB271" s="1"/>
      <c r="AC271" s="1"/>
      <c r="AD271" s="1"/>
      <c r="AE271" s="1"/>
      <c r="AF271" s="1"/>
      <c r="AG271" s="1"/>
      <c r="AH271" s="1"/>
      <c r="AI271" s="1"/>
      <c r="AJ271" s="10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0"/>
      <c r="Z272" s="1"/>
      <c r="AA272" s="10"/>
      <c r="AB272" s="1"/>
      <c r="AC272" s="1"/>
      <c r="AD272" s="1"/>
      <c r="AE272" s="1"/>
      <c r="AF272" s="1"/>
      <c r="AG272" s="1"/>
      <c r="AH272" s="1"/>
      <c r="AI272" s="1"/>
      <c r="AJ272" s="10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0"/>
      <c r="Z273" s="1"/>
      <c r="AA273" s="10"/>
      <c r="AB273" s="1"/>
      <c r="AC273" s="1"/>
      <c r="AD273" s="1"/>
      <c r="AE273" s="1"/>
      <c r="AF273" s="1"/>
      <c r="AG273" s="1"/>
      <c r="AH273" s="1"/>
      <c r="AI273" s="1"/>
      <c r="AJ273" s="10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0"/>
      <c r="Z274" s="1"/>
      <c r="AA274" s="10"/>
      <c r="AB274" s="1"/>
      <c r="AC274" s="1"/>
      <c r="AD274" s="1"/>
      <c r="AE274" s="1"/>
      <c r="AF274" s="1"/>
      <c r="AG274" s="1"/>
      <c r="AH274" s="1"/>
      <c r="AI274" s="1"/>
      <c r="AJ274" s="10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0"/>
      <c r="Z275" s="1"/>
      <c r="AA275" s="10"/>
      <c r="AB275" s="1"/>
      <c r="AC275" s="1"/>
      <c r="AD275" s="1"/>
      <c r="AE275" s="1"/>
      <c r="AF275" s="1"/>
      <c r="AG275" s="1"/>
      <c r="AH275" s="1"/>
      <c r="AI275" s="1"/>
      <c r="AJ275" s="10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0"/>
      <c r="Z276" s="1"/>
      <c r="AA276" s="10"/>
      <c r="AB276" s="1"/>
      <c r="AC276" s="1"/>
      <c r="AD276" s="1"/>
      <c r="AE276" s="1"/>
      <c r="AF276" s="1"/>
      <c r="AG276" s="1"/>
      <c r="AH276" s="1"/>
      <c r="AI276" s="1"/>
      <c r="AJ276" s="10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0"/>
      <c r="Z277" s="1"/>
      <c r="AA277" s="10"/>
      <c r="AB277" s="1"/>
      <c r="AC277" s="1"/>
      <c r="AD277" s="1"/>
      <c r="AE277" s="1"/>
      <c r="AF277" s="1"/>
      <c r="AG277" s="1"/>
      <c r="AH277" s="1"/>
      <c r="AI277" s="1"/>
      <c r="AJ277" s="10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0"/>
      <c r="Z278" s="1"/>
      <c r="AA278" s="10"/>
      <c r="AB278" s="1"/>
      <c r="AC278" s="1"/>
      <c r="AD278" s="1"/>
      <c r="AE278" s="1"/>
      <c r="AF278" s="1"/>
      <c r="AG278" s="1"/>
      <c r="AH278" s="1"/>
      <c r="AI278" s="1"/>
      <c r="AJ278" s="10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0"/>
      <c r="Z279" s="1"/>
      <c r="AA279" s="10"/>
      <c r="AB279" s="1"/>
      <c r="AC279" s="1"/>
      <c r="AD279" s="1"/>
      <c r="AE279" s="1"/>
      <c r="AF279" s="1"/>
      <c r="AG279" s="1"/>
      <c r="AH279" s="1"/>
      <c r="AI279" s="1"/>
      <c r="AJ279" s="10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0"/>
      <c r="Z280" s="1"/>
      <c r="AA280" s="10"/>
      <c r="AB280" s="1"/>
      <c r="AC280" s="1"/>
      <c r="AD280" s="1"/>
      <c r="AE280" s="1"/>
      <c r="AF280" s="1"/>
      <c r="AG280" s="1"/>
      <c r="AH280" s="1"/>
      <c r="AI280" s="1"/>
      <c r="AJ280" s="10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0"/>
      <c r="Z281" s="1"/>
      <c r="AA281" s="10"/>
      <c r="AB281" s="1"/>
      <c r="AC281" s="1"/>
      <c r="AD281" s="1"/>
      <c r="AE281" s="1"/>
      <c r="AF281" s="1"/>
      <c r="AG281" s="1"/>
      <c r="AH281" s="1"/>
      <c r="AI281" s="1"/>
      <c r="AJ281" s="10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0"/>
      <c r="Z282" s="1"/>
      <c r="AA282" s="10"/>
      <c r="AB282" s="1"/>
      <c r="AC282" s="1"/>
      <c r="AD282" s="1"/>
      <c r="AE282" s="1"/>
      <c r="AF282" s="1"/>
      <c r="AG282" s="1"/>
      <c r="AH282" s="1"/>
      <c r="AI282" s="1"/>
      <c r="AJ282" s="10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0"/>
      <c r="Z283" s="1"/>
      <c r="AA283" s="10"/>
      <c r="AB283" s="1"/>
      <c r="AC283" s="1"/>
      <c r="AD283" s="1"/>
      <c r="AE283" s="1"/>
      <c r="AF283" s="1"/>
      <c r="AG283" s="1"/>
      <c r="AH283" s="1"/>
      <c r="AI283" s="1"/>
      <c r="AJ283" s="10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0"/>
      <c r="Z284" s="1"/>
      <c r="AA284" s="10"/>
      <c r="AB284" s="1"/>
      <c r="AC284" s="1"/>
      <c r="AD284" s="1"/>
      <c r="AE284" s="1"/>
      <c r="AF284" s="1"/>
      <c r="AG284" s="1"/>
      <c r="AH284" s="1"/>
      <c r="AI284" s="1"/>
      <c r="AJ284" s="10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0"/>
      <c r="Z285" s="1"/>
      <c r="AA285" s="10"/>
      <c r="AB285" s="1"/>
      <c r="AC285" s="1"/>
      <c r="AD285" s="1"/>
      <c r="AE285" s="1"/>
      <c r="AF285" s="1"/>
      <c r="AG285" s="1"/>
      <c r="AH285" s="1"/>
      <c r="AI285" s="1"/>
      <c r="AJ285" s="10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0"/>
      <c r="Z286" s="1"/>
      <c r="AA286" s="10"/>
      <c r="AB286" s="1"/>
      <c r="AC286" s="1"/>
      <c r="AD286" s="1"/>
      <c r="AE286" s="1"/>
      <c r="AF286" s="1"/>
      <c r="AG286" s="1"/>
      <c r="AH286" s="1"/>
      <c r="AI286" s="1"/>
      <c r="AJ286" s="10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0"/>
      <c r="Z287" s="1"/>
      <c r="AA287" s="10"/>
      <c r="AB287" s="1"/>
      <c r="AC287" s="1"/>
      <c r="AD287" s="1"/>
      <c r="AE287" s="1"/>
      <c r="AF287" s="1"/>
      <c r="AG287" s="1"/>
      <c r="AH287" s="1"/>
      <c r="AI287" s="1"/>
      <c r="AJ287" s="10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0"/>
      <c r="Z288" s="1"/>
      <c r="AA288" s="10"/>
      <c r="AB288" s="1"/>
      <c r="AC288" s="1"/>
      <c r="AD288" s="1"/>
      <c r="AE288" s="1"/>
      <c r="AF288" s="1"/>
      <c r="AG288" s="1"/>
      <c r="AH288" s="1"/>
      <c r="AI288" s="1"/>
      <c r="AJ288" s="10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0"/>
      <c r="Z289" s="1"/>
      <c r="AA289" s="10"/>
      <c r="AB289" s="1"/>
      <c r="AC289" s="1"/>
      <c r="AD289" s="1"/>
      <c r="AE289" s="1"/>
      <c r="AF289" s="1"/>
      <c r="AG289" s="1"/>
      <c r="AH289" s="1"/>
      <c r="AI289" s="1"/>
      <c r="AJ289" s="10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0"/>
      <c r="Z290" s="1"/>
      <c r="AA290" s="10"/>
      <c r="AB290" s="1"/>
      <c r="AC290" s="1"/>
      <c r="AD290" s="1"/>
      <c r="AE290" s="1"/>
      <c r="AF290" s="1"/>
      <c r="AG290" s="1"/>
      <c r="AH290" s="1"/>
      <c r="AI290" s="1"/>
      <c r="AJ290" s="10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0"/>
      <c r="Z291" s="1"/>
      <c r="AA291" s="10"/>
      <c r="AB291" s="1"/>
      <c r="AC291" s="1"/>
      <c r="AD291" s="1"/>
      <c r="AE291" s="1"/>
      <c r="AF291" s="1"/>
      <c r="AG291" s="1"/>
      <c r="AH291" s="1"/>
      <c r="AI291" s="1"/>
      <c r="AJ291" s="10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0"/>
      <c r="Z292" s="1"/>
      <c r="AA292" s="10"/>
      <c r="AB292" s="1"/>
      <c r="AC292" s="1"/>
      <c r="AD292" s="1"/>
      <c r="AE292" s="1"/>
      <c r="AF292" s="1"/>
      <c r="AG292" s="1"/>
      <c r="AH292" s="1"/>
      <c r="AI292" s="1"/>
      <c r="AJ292" s="10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0"/>
      <c r="Z293" s="1"/>
      <c r="AA293" s="10"/>
      <c r="AB293" s="1"/>
      <c r="AC293" s="1"/>
      <c r="AD293" s="1"/>
      <c r="AE293" s="1"/>
      <c r="AF293" s="1"/>
      <c r="AG293" s="1"/>
      <c r="AH293" s="1"/>
      <c r="AI293" s="1"/>
      <c r="AJ293" s="10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0"/>
      <c r="Z294" s="1"/>
      <c r="AA294" s="10"/>
      <c r="AB294" s="1"/>
      <c r="AC294" s="1"/>
      <c r="AD294" s="1"/>
      <c r="AE294" s="1"/>
      <c r="AF294" s="1"/>
      <c r="AG294" s="1"/>
      <c r="AH294" s="1"/>
      <c r="AI294" s="1"/>
      <c r="AJ294" s="10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0"/>
      <c r="Z295" s="1"/>
      <c r="AA295" s="10"/>
      <c r="AB295" s="1"/>
      <c r="AC295" s="1"/>
      <c r="AD295" s="1"/>
      <c r="AE295" s="1"/>
      <c r="AF295" s="1"/>
      <c r="AG295" s="1"/>
      <c r="AH295" s="1"/>
      <c r="AI295" s="1"/>
      <c r="AJ295" s="10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0"/>
      <c r="Z296" s="1"/>
      <c r="AA296" s="10"/>
      <c r="AB296" s="1"/>
      <c r="AC296" s="1"/>
      <c r="AD296" s="1"/>
      <c r="AE296" s="1"/>
      <c r="AF296" s="1"/>
      <c r="AG296" s="1"/>
      <c r="AH296" s="1"/>
      <c r="AI296" s="1"/>
      <c r="AJ296" s="10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0"/>
      <c r="Z297" s="1"/>
      <c r="AA297" s="10"/>
      <c r="AB297" s="1"/>
      <c r="AC297" s="1"/>
      <c r="AD297" s="1"/>
      <c r="AE297" s="1"/>
      <c r="AF297" s="1"/>
      <c r="AG297" s="1"/>
      <c r="AH297" s="1"/>
      <c r="AI297" s="1"/>
      <c r="AJ297" s="10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0"/>
      <c r="Z298" s="1"/>
      <c r="AA298" s="10"/>
      <c r="AB298" s="1"/>
      <c r="AC298" s="1"/>
      <c r="AD298" s="1"/>
      <c r="AE298" s="1"/>
      <c r="AF298" s="1"/>
      <c r="AG298" s="1"/>
      <c r="AH298" s="1"/>
      <c r="AI298" s="1"/>
      <c r="AJ298" s="10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0"/>
      <c r="Z299" s="1"/>
      <c r="AA299" s="10"/>
      <c r="AB299" s="1"/>
      <c r="AC299" s="1"/>
      <c r="AD299" s="1"/>
      <c r="AE299" s="1"/>
      <c r="AF299" s="1"/>
      <c r="AG299" s="1"/>
      <c r="AH299" s="1"/>
      <c r="AI299" s="1"/>
      <c r="AJ299" s="10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0"/>
      <c r="Z300" s="1"/>
      <c r="AA300" s="10"/>
      <c r="AB300" s="1"/>
      <c r="AC300" s="1"/>
      <c r="AD300" s="1"/>
      <c r="AE300" s="1"/>
      <c r="AF300" s="1"/>
      <c r="AG300" s="1"/>
      <c r="AH300" s="1"/>
      <c r="AI300" s="1"/>
      <c r="AJ300" s="10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0"/>
      <c r="Z301" s="1"/>
      <c r="AA301" s="10"/>
      <c r="AB301" s="1"/>
      <c r="AC301" s="1"/>
      <c r="AD301" s="1"/>
      <c r="AE301" s="1"/>
      <c r="AF301" s="1"/>
      <c r="AG301" s="1"/>
      <c r="AH301" s="1"/>
      <c r="AI301" s="1"/>
      <c r="AJ301" s="10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0"/>
      <c r="Z302" s="1"/>
      <c r="AA302" s="10"/>
      <c r="AB302" s="1"/>
      <c r="AC302" s="1"/>
      <c r="AD302" s="1"/>
      <c r="AE302" s="1"/>
      <c r="AF302" s="1"/>
      <c r="AG302" s="1"/>
      <c r="AH302" s="1"/>
      <c r="AI302" s="1"/>
      <c r="AJ302" s="10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0"/>
      <c r="Z303" s="1"/>
      <c r="AA303" s="10"/>
      <c r="AB303" s="1"/>
      <c r="AC303" s="1"/>
      <c r="AD303" s="1"/>
      <c r="AE303" s="1"/>
      <c r="AF303" s="1"/>
      <c r="AG303" s="1"/>
      <c r="AH303" s="1"/>
      <c r="AI303" s="1"/>
      <c r="AJ303" s="10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0"/>
      <c r="Z304" s="1"/>
      <c r="AA304" s="10"/>
      <c r="AB304" s="1"/>
      <c r="AC304" s="1"/>
      <c r="AD304" s="1"/>
      <c r="AE304" s="1"/>
      <c r="AF304" s="1"/>
      <c r="AG304" s="1"/>
      <c r="AH304" s="1"/>
      <c r="AI304" s="1"/>
      <c r="AJ304" s="10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0"/>
      <c r="Z305" s="1"/>
      <c r="AA305" s="10"/>
      <c r="AB305" s="1"/>
      <c r="AC305" s="1"/>
      <c r="AD305" s="1"/>
      <c r="AE305" s="1"/>
      <c r="AF305" s="1"/>
      <c r="AG305" s="1"/>
      <c r="AH305" s="1"/>
      <c r="AI305" s="1"/>
      <c r="AJ305" s="10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0"/>
      <c r="Z306" s="1"/>
      <c r="AA306" s="10"/>
      <c r="AB306" s="1"/>
      <c r="AC306" s="1"/>
      <c r="AD306" s="1"/>
      <c r="AE306" s="1"/>
      <c r="AF306" s="1"/>
      <c r="AG306" s="1"/>
      <c r="AH306" s="1"/>
      <c r="AI306" s="1"/>
      <c r="AJ306" s="10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0"/>
      <c r="Z307" s="1"/>
      <c r="AA307" s="10"/>
      <c r="AB307" s="1"/>
      <c r="AC307" s="1"/>
      <c r="AD307" s="1"/>
      <c r="AE307" s="1"/>
      <c r="AF307" s="1"/>
      <c r="AG307" s="1"/>
      <c r="AH307" s="1"/>
      <c r="AI307" s="1"/>
      <c r="AJ307" s="10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0"/>
      <c r="Z308" s="1"/>
      <c r="AA308" s="10"/>
      <c r="AB308" s="1"/>
      <c r="AC308" s="1"/>
      <c r="AD308" s="1"/>
      <c r="AE308" s="1"/>
      <c r="AF308" s="1"/>
      <c r="AG308" s="1"/>
      <c r="AH308" s="1"/>
      <c r="AI308" s="1"/>
      <c r="AJ308" s="10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0"/>
      <c r="Z309" s="1"/>
      <c r="AA309" s="10"/>
      <c r="AB309" s="1"/>
      <c r="AC309" s="1"/>
      <c r="AD309" s="1"/>
      <c r="AE309" s="1"/>
      <c r="AF309" s="1"/>
      <c r="AG309" s="1"/>
      <c r="AH309" s="1"/>
      <c r="AI309" s="1"/>
      <c r="AJ309" s="10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0"/>
      <c r="Z310" s="1"/>
      <c r="AA310" s="10"/>
      <c r="AB310" s="1"/>
      <c r="AC310" s="1"/>
      <c r="AD310" s="1"/>
      <c r="AE310" s="1"/>
      <c r="AF310" s="1"/>
      <c r="AG310" s="1"/>
      <c r="AH310" s="1"/>
      <c r="AI310" s="1"/>
      <c r="AJ310" s="10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0"/>
      <c r="Z311" s="1"/>
      <c r="AA311" s="10"/>
      <c r="AB311" s="1"/>
      <c r="AC311" s="1"/>
      <c r="AD311" s="1"/>
      <c r="AE311" s="1"/>
      <c r="AF311" s="1"/>
      <c r="AG311" s="1"/>
      <c r="AH311" s="1"/>
      <c r="AI311" s="1"/>
      <c r="AJ311" s="10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0"/>
      <c r="Z312" s="1"/>
      <c r="AA312" s="10"/>
      <c r="AB312" s="1"/>
      <c r="AC312" s="1"/>
      <c r="AD312" s="1"/>
      <c r="AE312" s="1"/>
      <c r="AF312" s="1"/>
      <c r="AG312" s="1"/>
      <c r="AH312" s="1"/>
      <c r="AI312" s="1"/>
      <c r="AJ312" s="10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0"/>
      <c r="Z313" s="1"/>
      <c r="AA313" s="10"/>
      <c r="AB313" s="1"/>
      <c r="AC313" s="1"/>
      <c r="AD313" s="1"/>
      <c r="AE313" s="1"/>
      <c r="AF313" s="1"/>
      <c r="AG313" s="1"/>
      <c r="AH313" s="1"/>
      <c r="AI313" s="1"/>
      <c r="AJ313" s="10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0"/>
      <c r="Z314" s="1"/>
      <c r="AA314" s="10"/>
      <c r="AB314" s="1"/>
      <c r="AC314" s="1"/>
      <c r="AD314" s="1"/>
      <c r="AE314" s="1"/>
      <c r="AF314" s="1"/>
      <c r="AG314" s="1"/>
      <c r="AH314" s="1"/>
      <c r="AI314" s="1"/>
      <c r="AJ314" s="10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0"/>
      <c r="Z315" s="1"/>
      <c r="AA315" s="10"/>
      <c r="AB315" s="1"/>
      <c r="AC315" s="1"/>
      <c r="AD315" s="1"/>
      <c r="AE315" s="1"/>
      <c r="AF315" s="1"/>
      <c r="AG315" s="1"/>
      <c r="AH315" s="1"/>
      <c r="AI315" s="1"/>
      <c r="AJ315" s="10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0"/>
      <c r="Z316" s="1"/>
      <c r="AA316" s="10"/>
      <c r="AB316" s="1"/>
      <c r="AC316" s="1"/>
      <c r="AD316" s="1"/>
      <c r="AE316" s="1"/>
      <c r="AF316" s="1"/>
      <c r="AG316" s="1"/>
      <c r="AH316" s="1"/>
      <c r="AI316" s="1"/>
      <c r="AJ316" s="10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0"/>
      <c r="Z317" s="1"/>
      <c r="AA317" s="10"/>
      <c r="AB317" s="1"/>
      <c r="AC317" s="1"/>
      <c r="AD317" s="1"/>
      <c r="AE317" s="1"/>
      <c r="AF317" s="1"/>
      <c r="AG317" s="1"/>
      <c r="AH317" s="1"/>
      <c r="AI317" s="1"/>
      <c r="AJ317" s="10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0"/>
      <c r="Z318" s="1"/>
      <c r="AA318" s="10"/>
      <c r="AB318" s="1"/>
      <c r="AC318" s="1"/>
      <c r="AD318" s="1"/>
      <c r="AE318" s="1"/>
      <c r="AF318" s="1"/>
      <c r="AG318" s="1"/>
      <c r="AH318" s="1"/>
      <c r="AI318" s="1"/>
      <c r="AJ318" s="10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0"/>
      <c r="Z319" s="1"/>
      <c r="AA319" s="10"/>
      <c r="AB319" s="1"/>
      <c r="AC319" s="1"/>
      <c r="AD319" s="1"/>
      <c r="AE319" s="1"/>
      <c r="AF319" s="1"/>
      <c r="AG319" s="1"/>
      <c r="AH319" s="1"/>
      <c r="AI319" s="1"/>
      <c r="AJ319" s="10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0"/>
      <c r="Z320" s="1"/>
      <c r="AA320" s="10"/>
      <c r="AB320" s="1"/>
      <c r="AC320" s="1"/>
      <c r="AD320" s="1"/>
      <c r="AE320" s="1"/>
      <c r="AF320" s="1"/>
      <c r="AG320" s="1"/>
      <c r="AH320" s="1"/>
      <c r="AI320" s="1"/>
      <c r="AJ320" s="10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0"/>
      <c r="Z321" s="1"/>
      <c r="AA321" s="10"/>
      <c r="AB321" s="1"/>
      <c r="AC321" s="1"/>
      <c r="AD321" s="1"/>
      <c r="AE321" s="1"/>
      <c r="AF321" s="1"/>
      <c r="AG321" s="1"/>
      <c r="AH321" s="1"/>
      <c r="AI321" s="1"/>
      <c r="AJ321" s="10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0"/>
      <c r="Z322" s="1"/>
      <c r="AA322" s="10"/>
      <c r="AB322" s="1"/>
      <c r="AC322" s="1"/>
      <c r="AD322" s="1"/>
      <c r="AE322" s="1"/>
      <c r="AF322" s="1"/>
      <c r="AG322" s="1"/>
      <c r="AH322" s="1"/>
      <c r="AI322" s="1"/>
      <c r="AJ322" s="10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0"/>
      <c r="Z323" s="1"/>
      <c r="AA323" s="10"/>
      <c r="AB323" s="1"/>
      <c r="AC323" s="1"/>
      <c r="AD323" s="1"/>
      <c r="AE323" s="1"/>
      <c r="AF323" s="1"/>
      <c r="AG323" s="1"/>
      <c r="AH323" s="1"/>
      <c r="AI323" s="1"/>
      <c r="AJ323" s="10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0"/>
      <c r="Z324" s="1"/>
      <c r="AA324" s="10"/>
      <c r="AB324" s="1"/>
      <c r="AC324" s="1"/>
      <c r="AD324" s="1"/>
      <c r="AE324" s="1"/>
      <c r="AF324" s="1"/>
      <c r="AG324" s="1"/>
      <c r="AH324" s="1"/>
      <c r="AI324" s="1"/>
      <c r="AJ324" s="10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0"/>
      <c r="Z325" s="1"/>
      <c r="AA325" s="10"/>
      <c r="AB325" s="1"/>
      <c r="AC325" s="1"/>
      <c r="AD325" s="1"/>
      <c r="AE325" s="1"/>
      <c r="AF325" s="1"/>
      <c r="AG325" s="1"/>
      <c r="AH325" s="1"/>
      <c r="AI325" s="1"/>
      <c r="AJ325" s="10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0"/>
      <c r="Z326" s="1"/>
      <c r="AA326" s="10"/>
      <c r="AB326" s="1"/>
      <c r="AC326" s="1"/>
      <c r="AD326" s="1"/>
      <c r="AE326" s="1"/>
      <c r="AF326" s="1"/>
      <c r="AG326" s="1"/>
      <c r="AH326" s="1"/>
      <c r="AI326" s="1"/>
      <c r="AJ326" s="10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0"/>
      <c r="Z327" s="1"/>
      <c r="AA327" s="10"/>
      <c r="AB327" s="1"/>
      <c r="AC327" s="1"/>
      <c r="AD327" s="1"/>
      <c r="AE327" s="1"/>
      <c r="AF327" s="1"/>
      <c r="AG327" s="1"/>
      <c r="AH327" s="1"/>
      <c r="AI327" s="1"/>
      <c r="AJ327" s="10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0"/>
      <c r="Z328" s="1"/>
      <c r="AA328" s="10"/>
      <c r="AB328" s="1"/>
      <c r="AC328" s="1"/>
      <c r="AD328" s="1"/>
      <c r="AE328" s="1"/>
      <c r="AF328" s="1"/>
      <c r="AG328" s="1"/>
      <c r="AH328" s="1"/>
      <c r="AI328" s="1"/>
      <c r="AJ328" s="10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0"/>
      <c r="Z329" s="1"/>
      <c r="AA329" s="10"/>
      <c r="AB329" s="1"/>
      <c r="AC329" s="1"/>
      <c r="AD329" s="1"/>
      <c r="AE329" s="1"/>
      <c r="AF329" s="1"/>
      <c r="AG329" s="1"/>
      <c r="AH329" s="1"/>
      <c r="AI329" s="1"/>
      <c r="AJ329" s="10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0"/>
      <c r="Z330" s="1"/>
      <c r="AA330" s="10"/>
      <c r="AB330" s="1"/>
      <c r="AC330" s="1"/>
      <c r="AD330" s="1"/>
      <c r="AE330" s="1"/>
      <c r="AF330" s="1"/>
      <c r="AG330" s="1"/>
      <c r="AH330" s="1"/>
      <c r="AI330" s="1"/>
      <c r="AJ330" s="10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0"/>
      <c r="Z331" s="1"/>
      <c r="AA331" s="10"/>
      <c r="AB331" s="1"/>
      <c r="AC331" s="1"/>
      <c r="AD331" s="1"/>
      <c r="AE331" s="1"/>
      <c r="AF331" s="1"/>
      <c r="AG331" s="1"/>
      <c r="AH331" s="1"/>
      <c r="AI331" s="1"/>
      <c r="AJ331" s="10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0"/>
      <c r="Z332" s="1"/>
      <c r="AA332" s="10"/>
      <c r="AB332" s="1"/>
      <c r="AC332" s="1"/>
      <c r="AD332" s="1"/>
      <c r="AE332" s="1"/>
      <c r="AF332" s="1"/>
      <c r="AG332" s="1"/>
      <c r="AH332" s="1"/>
      <c r="AI332" s="1"/>
      <c r="AJ332" s="10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0"/>
      <c r="Z333" s="1"/>
      <c r="AA333" s="10"/>
      <c r="AB333" s="1"/>
      <c r="AC333" s="1"/>
      <c r="AD333" s="1"/>
      <c r="AE333" s="1"/>
      <c r="AF333" s="1"/>
      <c r="AG333" s="1"/>
      <c r="AH333" s="1"/>
      <c r="AI333" s="1"/>
      <c r="AJ333" s="10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0"/>
      <c r="Z334" s="1"/>
      <c r="AA334" s="10"/>
      <c r="AB334" s="1"/>
      <c r="AC334" s="1"/>
      <c r="AD334" s="1"/>
      <c r="AE334" s="1"/>
      <c r="AF334" s="1"/>
      <c r="AG334" s="1"/>
      <c r="AH334" s="1"/>
      <c r="AI334" s="1"/>
      <c r="AJ334" s="10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0"/>
      <c r="Z335" s="1"/>
      <c r="AA335" s="10"/>
      <c r="AB335" s="1"/>
      <c r="AC335" s="1"/>
      <c r="AD335" s="1"/>
      <c r="AE335" s="1"/>
      <c r="AF335" s="1"/>
      <c r="AG335" s="1"/>
      <c r="AH335" s="1"/>
      <c r="AI335" s="1"/>
      <c r="AJ335" s="10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0"/>
      <c r="Z336" s="1"/>
      <c r="AA336" s="10"/>
      <c r="AB336" s="1"/>
      <c r="AC336" s="1"/>
      <c r="AD336" s="1"/>
      <c r="AE336" s="1"/>
      <c r="AF336" s="1"/>
      <c r="AG336" s="1"/>
      <c r="AH336" s="1"/>
      <c r="AI336" s="1"/>
      <c r="AJ336" s="10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0"/>
      <c r="Z337" s="1"/>
      <c r="AA337" s="10"/>
      <c r="AB337" s="1"/>
      <c r="AC337" s="1"/>
      <c r="AD337" s="1"/>
      <c r="AE337" s="1"/>
      <c r="AF337" s="1"/>
      <c r="AG337" s="1"/>
      <c r="AH337" s="1"/>
      <c r="AI337" s="1"/>
      <c r="AJ337" s="10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0"/>
      <c r="Z338" s="1"/>
      <c r="AA338" s="10"/>
      <c r="AB338" s="1"/>
      <c r="AC338" s="1"/>
      <c r="AD338" s="1"/>
      <c r="AE338" s="1"/>
      <c r="AF338" s="1"/>
      <c r="AG338" s="1"/>
      <c r="AH338" s="1"/>
      <c r="AI338" s="1"/>
      <c r="AJ338" s="10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0"/>
      <c r="Z339" s="1"/>
      <c r="AA339" s="10"/>
      <c r="AB339" s="1"/>
      <c r="AC339" s="1"/>
      <c r="AD339" s="1"/>
      <c r="AE339" s="1"/>
      <c r="AF339" s="1"/>
      <c r="AG339" s="1"/>
      <c r="AH339" s="1"/>
      <c r="AI339" s="1"/>
      <c r="AJ339" s="10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0"/>
      <c r="Z340" s="1"/>
      <c r="AA340" s="10"/>
      <c r="AB340" s="1"/>
      <c r="AC340" s="1"/>
      <c r="AD340" s="1"/>
      <c r="AE340" s="1"/>
      <c r="AF340" s="1"/>
      <c r="AG340" s="1"/>
      <c r="AH340" s="1"/>
      <c r="AI340" s="1"/>
      <c r="AJ340" s="10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0"/>
      <c r="Z341" s="1"/>
      <c r="AA341" s="10"/>
      <c r="AB341" s="1"/>
      <c r="AC341" s="1"/>
      <c r="AD341" s="1"/>
      <c r="AE341" s="1"/>
      <c r="AF341" s="1"/>
      <c r="AG341" s="1"/>
      <c r="AH341" s="1"/>
      <c r="AI341" s="1"/>
      <c r="AJ341" s="10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0"/>
      <c r="Z342" s="1"/>
      <c r="AA342" s="10"/>
      <c r="AB342" s="1"/>
      <c r="AC342" s="1"/>
      <c r="AD342" s="1"/>
      <c r="AE342" s="1"/>
      <c r="AF342" s="1"/>
      <c r="AG342" s="1"/>
      <c r="AH342" s="1"/>
      <c r="AI342" s="1"/>
      <c r="AJ342" s="10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0"/>
      <c r="Z343" s="1"/>
      <c r="AA343" s="10"/>
      <c r="AB343" s="1"/>
      <c r="AC343" s="1"/>
      <c r="AD343" s="1"/>
      <c r="AE343" s="1"/>
      <c r="AF343" s="1"/>
      <c r="AG343" s="1"/>
      <c r="AH343" s="1"/>
      <c r="AI343" s="1"/>
      <c r="AJ343" s="10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0"/>
      <c r="Z344" s="1"/>
      <c r="AA344" s="10"/>
      <c r="AB344" s="1"/>
      <c r="AC344" s="1"/>
      <c r="AD344" s="1"/>
      <c r="AE344" s="1"/>
      <c r="AF344" s="1"/>
      <c r="AG344" s="1"/>
      <c r="AH344" s="1"/>
      <c r="AI344" s="1"/>
      <c r="AJ344" s="10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0"/>
      <c r="Z345" s="1"/>
      <c r="AA345" s="10"/>
      <c r="AB345" s="1"/>
      <c r="AC345" s="1"/>
      <c r="AD345" s="1"/>
      <c r="AE345" s="1"/>
      <c r="AF345" s="1"/>
      <c r="AG345" s="1"/>
      <c r="AH345" s="1"/>
      <c r="AI345" s="1"/>
      <c r="AJ345" s="10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0"/>
      <c r="Z346" s="1"/>
      <c r="AA346" s="10"/>
      <c r="AB346" s="1"/>
      <c r="AC346" s="1"/>
      <c r="AD346" s="1"/>
      <c r="AE346" s="1"/>
      <c r="AF346" s="1"/>
      <c r="AG346" s="1"/>
      <c r="AH346" s="1"/>
      <c r="AI346" s="1"/>
      <c r="AJ346" s="10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0"/>
      <c r="Z347" s="1"/>
      <c r="AA347" s="10"/>
      <c r="AB347" s="1"/>
      <c r="AC347" s="1"/>
      <c r="AD347" s="1"/>
      <c r="AE347" s="1"/>
      <c r="AF347" s="1"/>
      <c r="AG347" s="1"/>
      <c r="AH347" s="1"/>
      <c r="AI347" s="1"/>
      <c r="AJ347" s="10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0"/>
      <c r="Z348" s="1"/>
      <c r="AA348" s="10"/>
      <c r="AB348" s="1"/>
      <c r="AC348" s="1"/>
      <c r="AD348" s="1"/>
      <c r="AE348" s="1"/>
      <c r="AF348" s="1"/>
      <c r="AG348" s="1"/>
      <c r="AH348" s="1"/>
      <c r="AI348" s="1"/>
      <c r="AJ348" s="10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0"/>
      <c r="Z349" s="1"/>
      <c r="AA349" s="10"/>
      <c r="AB349" s="1"/>
      <c r="AC349" s="1"/>
      <c r="AD349" s="1"/>
      <c r="AE349" s="1"/>
      <c r="AF349" s="1"/>
      <c r="AG349" s="1"/>
      <c r="AH349" s="1"/>
      <c r="AI349" s="1"/>
      <c r="AJ349" s="10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0"/>
      <c r="Z350" s="1"/>
      <c r="AA350" s="10"/>
      <c r="AB350" s="1"/>
      <c r="AC350" s="1"/>
      <c r="AD350" s="1"/>
      <c r="AE350" s="1"/>
      <c r="AF350" s="1"/>
      <c r="AG350" s="1"/>
      <c r="AH350" s="1"/>
      <c r="AI350" s="1"/>
      <c r="AJ350" s="10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0"/>
      <c r="Z351" s="1"/>
      <c r="AA351" s="10"/>
      <c r="AB351" s="1"/>
      <c r="AC351" s="1"/>
      <c r="AD351" s="1"/>
      <c r="AE351" s="1"/>
      <c r="AF351" s="1"/>
      <c r="AG351" s="1"/>
      <c r="AH351" s="1"/>
      <c r="AI351" s="1"/>
      <c r="AJ351" s="10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0"/>
      <c r="Z352" s="1"/>
      <c r="AA352" s="10"/>
      <c r="AB352" s="1"/>
      <c r="AC352" s="1"/>
      <c r="AD352" s="1"/>
      <c r="AE352" s="1"/>
      <c r="AF352" s="1"/>
      <c r="AG352" s="1"/>
      <c r="AH352" s="1"/>
      <c r="AI352" s="1"/>
      <c r="AJ352" s="10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0"/>
      <c r="Z353" s="1"/>
      <c r="AA353" s="10"/>
      <c r="AB353" s="1"/>
      <c r="AC353" s="1"/>
      <c r="AD353" s="1"/>
      <c r="AE353" s="1"/>
      <c r="AF353" s="1"/>
      <c r="AG353" s="1"/>
      <c r="AH353" s="1"/>
      <c r="AI353" s="1"/>
      <c r="AJ353" s="10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0"/>
      <c r="Z354" s="1"/>
      <c r="AA354" s="10"/>
      <c r="AB354" s="1"/>
      <c r="AC354" s="1"/>
      <c r="AD354" s="1"/>
      <c r="AE354" s="1"/>
      <c r="AF354" s="1"/>
      <c r="AG354" s="1"/>
      <c r="AH354" s="1"/>
      <c r="AI354" s="1"/>
      <c r="AJ354" s="10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0"/>
      <c r="Z355" s="1"/>
      <c r="AA355" s="10"/>
      <c r="AB355" s="1"/>
      <c r="AC355" s="1"/>
      <c r="AD355" s="1"/>
      <c r="AE355" s="1"/>
      <c r="AF355" s="1"/>
      <c r="AG355" s="1"/>
      <c r="AH355" s="1"/>
      <c r="AI355" s="1"/>
      <c r="AJ355" s="10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0"/>
      <c r="Z356" s="1"/>
      <c r="AA356" s="10"/>
      <c r="AB356" s="1"/>
      <c r="AC356" s="1"/>
      <c r="AD356" s="1"/>
      <c r="AE356" s="1"/>
      <c r="AF356" s="1"/>
      <c r="AG356" s="1"/>
      <c r="AH356" s="1"/>
      <c r="AI356" s="1"/>
      <c r="AJ356" s="10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0"/>
      <c r="Z357" s="1"/>
      <c r="AA357" s="10"/>
      <c r="AB357" s="1"/>
      <c r="AC357" s="1"/>
      <c r="AD357" s="1"/>
      <c r="AE357" s="1"/>
      <c r="AF357" s="1"/>
      <c r="AG357" s="1"/>
      <c r="AH357" s="1"/>
      <c r="AI357" s="1"/>
      <c r="AJ357" s="10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0"/>
      <c r="Z358" s="1"/>
      <c r="AA358" s="10"/>
      <c r="AB358" s="1"/>
      <c r="AC358" s="1"/>
      <c r="AD358" s="1"/>
      <c r="AE358" s="1"/>
      <c r="AF358" s="1"/>
      <c r="AG358" s="1"/>
      <c r="AH358" s="1"/>
      <c r="AI358" s="1"/>
      <c r="AJ358" s="10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0"/>
      <c r="Z359" s="1"/>
      <c r="AA359" s="10"/>
      <c r="AB359" s="1"/>
      <c r="AC359" s="1"/>
      <c r="AD359" s="1"/>
      <c r="AE359" s="1"/>
      <c r="AF359" s="1"/>
      <c r="AG359" s="1"/>
      <c r="AH359" s="1"/>
      <c r="AI359" s="1"/>
      <c r="AJ359" s="10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0"/>
      <c r="Z360" s="1"/>
      <c r="AA360" s="10"/>
      <c r="AB360" s="1"/>
      <c r="AC360" s="1"/>
      <c r="AD360" s="1"/>
      <c r="AE360" s="1"/>
      <c r="AF360" s="1"/>
      <c r="AG360" s="1"/>
      <c r="AH360" s="1"/>
      <c r="AI360" s="1"/>
      <c r="AJ360" s="10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0"/>
      <c r="Z361" s="1"/>
      <c r="AA361" s="10"/>
      <c r="AB361" s="1"/>
      <c r="AC361" s="1"/>
      <c r="AD361" s="1"/>
      <c r="AE361" s="1"/>
      <c r="AF361" s="1"/>
      <c r="AG361" s="1"/>
      <c r="AH361" s="1"/>
      <c r="AI361" s="1"/>
      <c r="AJ361" s="10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0"/>
      <c r="Z362" s="1"/>
      <c r="AA362" s="10"/>
      <c r="AB362" s="1"/>
      <c r="AC362" s="1"/>
      <c r="AD362" s="1"/>
      <c r="AE362" s="1"/>
      <c r="AF362" s="1"/>
      <c r="AG362" s="1"/>
      <c r="AH362" s="1"/>
      <c r="AI362" s="1"/>
      <c r="AJ362" s="10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0"/>
      <c r="Z363" s="1"/>
      <c r="AA363" s="10"/>
      <c r="AB363" s="1"/>
      <c r="AC363" s="1"/>
      <c r="AD363" s="1"/>
      <c r="AE363" s="1"/>
      <c r="AF363" s="1"/>
      <c r="AG363" s="1"/>
      <c r="AH363" s="1"/>
      <c r="AI363" s="1"/>
      <c r="AJ363" s="10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0"/>
      <c r="Z364" s="1"/>
      <c r="AA364" s="10"/>
      <c r="AB364" s="1"/>
      <c r="AC364" s="1"/>
      <c r="AD364" s="1"/>
      <c r="AE364" s="1"/>
      <c r="AF364" s="1"/>
      <c r="AG364" s="1"/>
      <c r="AH364" s="1"/>
      <c r="AI364" s="1"/>
      <c r="AJ364" s="10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0"/>
      <c r="Z365" s="1"/>
      <c r="AA365" s="10"/>
      <c r="AB365" s="1"/>
      <c r="AC365" s="1"/>
      <c r="AD365" s="1"/>
      <c r="AE365" s="1"/>
      <c r="AF365" s="1"/>
      <c r="AG365" s="1"/>
      <c r="AH365" s="1"/>
      <c r="AI365" s="1"/>
      <c r="AJ365" s="10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0"/>
      <c r="Z366" s="1"/>
      <c r="AA366" s="10"/>
      <c r="AB366" s="1"/>
      <c r="AC366" s="1"/>
      <c r="AD366" s="1"/>
      <c r="AE366" s="1"/>
      <c r="AF366" s="1"/>
      <c r="AG366" s="1"/>
      <c r="AH366" s="1"/>
      <c r="AI366" s="1"/>
      <c r="AJ366" s="10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0"/>
      <c r="Z367" s="1"/>
      <c r="AA367" s="10"/>
      <c r="AB367" s="1"/>
      <c r="AC367" s="1"/>
      <c r="AD367" s="1"/>
      <c r="AE367" s="1"/>
      <c r="AF367" s="1"/>
      <c r="AG367" s="1"/>
      <c r="AH367" s="1"/>
      <c r="AI367" s="1"/>
      <c r="AJ367" s="10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0"/>
      <c r="Z368" s="1"/>
      <c r="AA368" s="10"/>
      <c r="AB368" s="1"/>
      <c r="AC368" s="1"/>
      <c r="AD368" s="1"/>
      <c r="AE368" s="1"/>
      <c r="AF368" s="1"/>
      <c r="AG368" s="1"/>
      <c r="AH368" s="1"/>
      <c r="AI368" s="1"/>
      <c r="AJ368" s="10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0"/>
      <c r="Z369" s="1"/>
      <c r="AA369" s="10"/>
      <c r="AB369" s="1"/>
      <c r="AC369" s="1"/>
      <c r="AD369" s="1"/>
      <c r="AE369" s="1"/>
      <c r="AF369" s="1"/>
      <c r="AG369" s="1"/>
      <c r="AH369" s="1"/>
      <c r="AI369" s="1"/>
      <c r="AJ369" s="10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0"/>
      <c r="Z370" s="1"/>
      <c r="AA370" s="10"/>
      <c r="AB370" s="1"/>
      <c r="AC370" s="1"/>
      <c r="AD370" s="1"/>
      <c r="AE370" s="1"/>
      <c r="AF370" s="1"/>
      <c r="AG370" s="1"/>
      <c r="AH370" s="1"/>
      <c r="AI370" s="1"/>
      <c r="AJ370" s="10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0"/>
      <c r="Z371" s="1"/>
      <c r="AA371" s="10"/>
      <c r="AB371" s="1"/>
      <c r="AC371" s="1"/>
      <c r="AD371" s="1"/>
      <c r="AE371" s="1"/>
      <c r="AF371" s="1"/>
      <c r="AG371" s="1"/>
      <c r="AH371" s="1"/>
      <c r="AI371" s="1"/>
      <c r="AJ371" s="10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0"/>
      <c r="Z372" s="1"/>
      <c r="AA372" s="10"/>
      <c r="AB372" s="1"/>
      <c r="AC372" s="1"/>
      <c r="AD372" s="1"/>
      <c r="AE372" s="1"/>
      <c r="AF372" s="1"/>
      <c r="AG372" s="1"/>
      <c r="AH372" s="1"/>
      <c r="AI372" s="1"/>
      <c r="AJ372" s="10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0"/>
      <c r="Z373" s="1"/>
      <c r="AA373" s="10"/>
      <c r="AB373" s="1"/>
      <c r="AC373" s="1"/>
      <c r="AD373" s="1"/>
      <c r="AE373" s="1"/>
      <c r="AF373" s="1"/>
      <c r="AG373" s="1"/>
      <c r="AH373" s="1"/>
      <c r="AI373" s="1"/>
      <c r="AJ373" s="10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0"/>
      <c r="Z374" s="1"/>
      <c r="AA374" s="10"/>
      <c r="AB374" s="1"/>
      <c r="AC374" s="1"/>
      <c r="AD374" s="1"/>
      <c r="AE374" s="1"/>
      <c r="AF374" s="1"/>
      <c r="AG374" s="1"/>
      <c r="AH374" s="1"/>
      <c r="AI374" s="1"/>
      <c r="AJ374" s="10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0"/>
      <c r="Z375" s="1"/>
      <c r="AA375" s="10"/>
      <c r="AB375" s="1"/>
      <c r="AC375" s="1"/>
      <c r="AD375" s="1"/>
      <c r="AE375" s="1"/>
      <c r="AF375" s="1"/>
      <c r="AG375" s="1"/>
      <c r="AH375" s="1"/>
      <c r="AI375" s="1"/>
      <c r="AJ375" s="10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0"/>
      <c r="Z376" s="1"/>
      <c r="AA376" s="10"/>
      <c r="AB376" s="1"/>
      <c r="AC376" s="1"/>
      <c r="AD376" s="1"/>
      <c r="AE376" s="1"/>
      <c r="AF376" s="1"/>
      <c r="AG376" s="1"/>
      <c r="AH376" s="1"/>
      <c r="AI376" s="1"/>
      <c r="AJ376" s="10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0"/>
      <c r="Z377" s="1"/>
      <c r="AA377" s="10"/>
      <c r="AB377" s="1"/>
      <c r="AC377" s="1"/>
      <c r="AD377" s="1"/>
      <c r="AE377" s="1"/>
      <c r="AF377" s="1"/>
      <c r="AG377" s="1"/>
      <c r="AH377" s="1"/>
      <c r="AI377" s="1"/>
      <c r="AJ377" s="10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0"/>
      <c r="Z378" s="1"/>
      <c r="AA378" s="10"/>
      <c r="AB378" s="1"/>
      <c r="AC378" s="1"/>
      <c r="AD378" s="1"/>
      <c r="AE378" s="1"/>
      <c r="AF378" s="1"/>
      <c r="AG378" s="1"/>
      <c r="AH378" s="1"/>
      <c r="AI378" s="1"/>
      <c r="AJ378" s="10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0"/>
      <c r="Z379" s="1"/>
      <c r="AA379" s="10"/>
      <c r="AB379" s="1"/>
      <c r="AC379" s="1"/>
      <c r="AD379" s="1"/>
      <c r="AE379" s="1"/>
      <c r="AF379" s="1"/>
      <c r="AG379" s="1"/>
      <c r="AH379" s="1"/>
      <c r="AI379" s="1"/>
      <c r="AJ379" s="10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0"/>
      <c r="Z380" s="1"/>
      <c r="AA380" s="10"/>
      <c r="AB380" s="1"/>
      <c r="AC380" s="1"/>
      <c r="AD380" s="1"/>
      <c r="AE380" s="1"/>
      <c r="AF380" s="1"/>
      <c r="AG380" s="1"/>
      <c r="AH380" s="1"/>
      <c r="AI380" s="1"/>
      <c r="AJ380" s="10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0"/>
      <c r="Z381" s="1"/>
      <c r="AA381" s="10"/>
      <c r="AB381" s="1"/>
      <c r="AC381" s="1"/>
      <c r="AD381" s="1"/>
      <c r="AE381" s="1"/>
      <c r="AF381" s="1"/>
      <c r="AG381" s="1"/>
      <c r="AH381" s="1"/>
      <c r="AI381" s="1"/>
      <c r="AJ381" s="10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0"/>
      <c r="Z382" s="1"/>
      <c r="AA382" s="10"/>
      <c r="AB382" s="1"/>
      <c r="AC382" s="1"/>
      <c r="AD382" s="1"/>
      <c r="AE382" s="1"/>
      <c r="AF382" s="1"/>
      <c r="AG382" s="1"/>
      <c r="AH382" s="1"/>
      <c r="AI382" s="1"/>
      <c r="AJ382" s="10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0"/>
      <c r="Z383" s="1"/>
      <c r="AA383" s="10"/>
      <c r="AB383" s="1"/>
      <c r="AC383" s="1"/>
      <c r="AD383" s="1"/>
      <c r="AE383" s="1"/>
      <c r="AF383" s="1"/>
      <c r="AG383" s="1"/>
      <c r="AH383" s="1"/>
      <c r="AI383" s="1"/>
      <c r="AJ383" s="10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0"/>
      <c r="Z384" s="1"/>
      <c r="AA384" s="10"/>
      <c r="AB384" s="1"/>
      <c r="AC384" s="1"/>
      <c r="AD384" s="1"/>
      <c r="AE384" s="1"/>
      <c r="AF384" s="1"/>
      <c r="AG384" s="1"/>
      <c r="AH384" s="1"/>
      <c r="AI384" s="1"/>
      <c r="AJ384" s="10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0"/>
      <c r="Z385" s="1"/>
      <c r="AA385" s="10"/>
      <c r="AB385" s="1"/>
      <c r="AC385" s="1"/>
      <c r="AD385" s="1"/>
      <c r="AE385" s="1"/>
      <c r="AF385" s="1"/>
      <c r="AG385" s="1"/>
      <c r="AH385" s="1"/>
      <c r="AI385" s="1"/>
      <c r="AJ385" s="10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0"/>
      <c r="Z386" s="1"/>
      <c r="AA386" s="10"/>
      <c r="AB386" s="1"/>
      <c r="AC386" s="1"/>
      <c r="AD386" s="1"/>
      <c r="AE386" s="1"/>
      <c r="AF386" s="1"/>
      <c r="AG386" s="1"/>
      <c r="AH386" s="1"/>
      <c r="AI386" s="1"/>
      <c r="AJ386" s="10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0"/>
      <c r="Z387" s="1"/>
      <c r="AA387" s="10"/>
      <c r="AB387" s="1"/>
      <c r="AC387" s="1"/>
      <c r="AD387" s="1"/>
      <c r="AE387" s="1"/>
      <c r="AF387" s="1"/>
      <c r="AG387" s="1"/>
      <c r="AH387" s="1"/>
      <c r="AI387" s="1"/>
      <c r="AJ387" s="10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0"/>
      <c r="Z388" s="1"/>
      <c r="AA388" s="10"/>
      <c r="AB388" s="1"/>
      <c r="AC388" s="1"/>
      <c r="AD388" s="1"/>
      <c r="AE388" s="1"/>
      <c r="AF388" s="1"/>
      <c r="AG388" s="1"/>
      <c r="AH388" s="1"/>
      <c r="AI388" s="1"/>
      <c r="AJ388" s="10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0"/>
      <c r="Z389" s="1"/>
      <c r="AA389" s="10"/>
      <c r="AB389" s="1"/>
      <c r="AC389" s="1"/>
      <c r="AD389" s="1"/>
      <c r="AE389" s="1"/>
      <c r="AF389" s="1"/>
      <c r="AG389" s="1"/>
      <c r="AH389" s="1"/>
      <c r="AI389" s="1"/>
      <c r="AJ389" s="10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0"/>
      <c r="Z390" s="1"/>
      <c r="AA390" s="10"/>
      <c r="AB390" s="1"/>
      <c r="AC390" s="1"/>
      <c r="AD390" s="1"/>
      <c r="AE390" s="1"/>
      <c r="AF390" s="1"/>
      <c r="AG390" s="1"/>
      <c r="AH390" s="1"/>
      <c r="AI390" s="1"/>
      <c r="AJ390" s="10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0"/>
      <c r="Z391" s="1"/>
      <c r="AA391" s="10"/>
      <c r="AB391" s="1"/>
      <c r="AC391" s="1"/>
      <c r="AD391" s="1"/>
      <c r="AE391" s="1"/>
      <c r="AF391" s="1"/>
      <c r="AG391" s="1"/>
      <c r="AH391" s="1"/>
      <c r="AI391" s="1"/>
      <c r="AJ391" s="10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0"/>
      <c r="Z392" s="1"/>
      <c r="AA392" s="10"/>
      <c r="AB392" s="1"/>
      <c r="AC392" s="1"/>
      <c r="AD392" s="1"/>
      <c r="AE392" s="1"/>
      <c r="AF392" s="1"/>
      <c r="AG392" s="1"/>
      <c r="AH392" s="1"/>
      <c r="AI392" s="1"/>
      <c r="AJ392" s="10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0"/>
      <c r="Z393" s="1"/>
      <c r="AA393" s="10"/>
      <c r="AB393" s="1"/>
      <c r="AC393" s="1"/>
      <c r="AD393" s="1"/>
      <c r="AE393" s="1"/>
      <c r="AF393" s="1"/>
      <c r="AG393" s="1"/>
      <c r="AH393" s="1"/>
      <c r="AI393" s="1"/>
      <c r="AJ393" s="10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0"/>
      <c r="Z394" s="1"/>
      <c r="AA394" s="10"/>
      <c r="AB394" s="1"/>
      <c r="AC394" s="1"/>
      <c r="AD394" s="1"/>
      <c r="AE394" s="1"/>
      <c r="AF394" s="1"/>
      <c r="AG394" s="1"/>
      <c r="AH394" s="1"/>
      <c r="AI394" s="1"/>
      <c r="AJ394" s="10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0"/>
      <c r="Z395" s="1"/>
      <c r="AA395" s="10"/>
      <c r="AB395" s="1"/>
      <c r="AC395" s="1"/>
      <c r="AD395" s="1"/>
      <c r="AE395" s="1"/>
      <c r="AF395" s="1"/>
      <c r="AG395" s="1"/>
      <c r="AH395" s="1"/>
      <c r="AI395" s="1"/>
      <c r="AJ395" s="10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0"/>
      <c r="Z396" s="1"/>
      <c r="AA396" s="10"/>
      <c r="AB396" s="1"/>
      <c r="AC396" s="1"/>
      <c r="AD396" s="1"/>
      <c r="AE396" s="1"/>
      <c r="AF396" s="1"/>
      <c r="AG396" s="1"/>
      <c r="AH396" s="1"/>
      <c r="AI396" s="1"/>
      <c r="AJ396" s="10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0"/>
      <c r="Z397" s="1"/>
      <c r="AA397" s="10"/>
      <c r="AB397" s="1"/>
      <c r="AC397" s="1"/>
      <c r="AD397" s="1"/>
      <c r="AE397" s="1"/>
      <c r="AF397" s="1"/>
      <c r="AG397" s="1"/>
      <c r="AH397" s="1"/>
      <c r="AI397" s="1"/>
      <c r="AJ397" s="10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0"/>
      <c r="Z398" s="1"/>
      <c r="AA398" s="10"/>
      <c r="AB398" s="1"/>
      <c r="AC398" s="1"/>
      <c r="AD398" s="1"/>
      <c r="AE398" s="1"/>
      <c r="AF398" s="1"/>
      <c r="AG398" s="1"/>
      <c r="AH398" s="1"/>
      <c r="AI398" s="1"/>
      <c r="AJ398" s="10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0"/>
      <c r="Z399" s="1"/>
      <c r="AA399" s="10"/>
      <c r="AB399" s="1"/>
      <c r="AC399" s="1"/>
      <c r="AD399" s="1"/>
      <c r="AE399" s="1"/>
      <c r="AF399" s="1"/>
      <c r="AG399" s="1"/>
      <c r="AH399" s="1"/>
      <c r="AI399" s="1"/>
      <c r="AJ399" s="10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0"/>
      <c r="Z400" s="1"/>
      <c r="AA400" s="10"/>
      <c r="AB400" s="1"/>
      <c r="AC400" s="1"/>
      <c r="AD400" s="1"/>
      <c r="AE400" s="1"/>
      <c r="AF400" s="1"/>
      <c r="AG400" s="1"/>
      <c r="AH400" s="1"/>
      <c r="AI400" s="1"/>
      <c r="AJ400" s="10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0"/>
      <c r="Z401" s="1"/>
      <c r="AA401" s="10"/>
      <c r="AB401" s="1"/>
      <c r="AC401" s="1"/>
      <c r="AD401" s="1"/>
      <c r="AE401" s="1"/>
      <c r="AF401" s="1"/>
      <c r="AG401" s="1"/>
      <c r="AH401" s="1"/>
      <c r="AI401" s="1"/>
      <c r="AJ401" s="10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0"/>
      <c r="Z402" s="1"/>
      <c r="AA402" s="10"/>
      <c r="AB402" s="1"/>
      <c r="AC402" s="1"/>
      <c r="AD402" s="1"/>
      <c r="AE402" s="1"/>
      <c r="AF402" s="1"/>
      <c r="AG402" s="1"/>
      <c r="AH402" s="1"/>
      <c r="AI402" s="1"/>
      <c r="AJ402" s="10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0"/>
      <c r="Z403" s="1"/>
      <c r="AA403" s="10"/>
      <c r="AB403" s="1"/>
      <c r="AC403" s="1"/>
      <c r="AD403" s="1"/>
      <c r="AE403" s="1"/>
      <c r="AF403" s="1"/>
      <c r="AG403" s="1"/>
      <c r="AH403" s="1"/>
      <c r="AI403" s="1"/>
      <c r="AJ403" s="10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0"/>
      <c r="Z404" s="1"/>
      <c r="AA404" s="10"/>
      <c r="AB404" s="1"/>
      <c r="AC404" s="1"/>
      <c r="AD404" s="1"/>
      <c r="AE404" s="1"/>
      <c r="AF404" s="1"/>
      <c r="AG404" s="1"/>
      <c r="AH404" s="1"/>
      <c r="AI404" s="1"/>
      <c r="AJ404" s="10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0"/>
      <c r="Z405" s="1"/>
      <c r="AA405" s="10"/>
      <c r="AB405" s="1"/>
      <c r="AC405" s="1"/>
      <c r="AD405" s="1"/>
      <c r="AE405" s="1"/>
      <c r="AF405" s="1"/>
      <c r="AG405" s="1"/>
      <c r="AH405" s="1"/>
      <c r="AI405" s="1"/>
      <c r="AJ405" s="10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0"/>
      <c r="Z406" s="1"/>
      <c r="AA406" s="10"/>
      <c r="AB406" s="1"/>
      <c r="AC406" s="1"/>
      <c r="AD406" s="1"/>
      <c r="AE406" s="1"/>
      <c r="AF406" s="1"/>
      <c r="AG406" s="1"/>
      <c r="AH406" s="1"/>
      <c r="AI406" s="1"/>
      <c r="AJ406" s="10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0"/>
      <c r="Z407" s="1"/>
      <c r="AA407" s="10"/>
      <c r="AB407" s="1"/>
      <c r="AC407" s="1"/>
      <c r="AD407" s="1"/>
      <c r="AE407" s="1"/>
      <c r="AF407" s="1"/>
      <c r="AG407" s="1"/>
      <c r="AH407" s="1"/>
      <c r="AI407" s="1"/>
      <c r="AJ407" s="10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0"/>
      <c r="Z408" s="1"/>
      <c r="AA408" s="10"/>
      <c r="AB408" s="1"/>
      <c r="AC408" s="1"/>
      <c r="AD408" s="1"/>
      <c r="AE408" s="1"/>
      <c r="AF408" s="1"/>
      <c r="AG408" s="1"/>
      <c r="AH408" s="1"/>
      <c r="AI408" s="1"/>
      <c r="AJ408" s="10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0"/>
      <c r="Z409" s="1"/>
      <c r="AA409" s="10"/>
      <c r="AB409" s="1"/>
      <c r="AC409" s="1"/>
      <c r="AD409" s="1"/>
      <c r="AE409" s="1"/>
      <c r="AF409" s="1"/>
      <c r="AG409" s="1"/>
      <c r="AH409" s="1"/>
      <c r="AI409" s="1"/>
      <c r="AJ409" s="10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0"/>
      <c r="Z410" s="1"/>
      <c r="AA410" s="10"/>
      <c r="AB410" s="1"/>
      <c r="AC410" s="1"/>
      <c r="AD410" s="1"/>
      <c r="AE410" s="1"/>
      <c r="AF410" s="1"/>
      <c r="AG410" s="1"/>
      <c r="AH410" s="1"/>
      <c r="AI410" s="1"/>
      <c r="AJ410" s="10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0"/>
      <c r="Z411" s="1"/>
      <c r="AA411" s="10"/>
      <c r="AB411" s="1"/>
      <c r="AC411" s="1"/>
      <c r="AD411" s="1"/>
      <c r="AE411" s="1"/>
      <c r="AF411" s="1"/>
      <c r="AG411" s="1"/>
      <c r="AH411" s="1"/>
      <c r="AI411" s="1"/>
      <c r="AJ411" s="10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0"/>
      <c r="Z412" s="1"/>
      <c r="AA412" s="10"/>
      <c r="AB412" s="1"/>
      <c r="AC412" s="1"/>
      <c r="AD412" s="1"/>
      <c r="AE412" s="1"/>
      <c r="AF412" s="1"/>
      <c r="AG412" s="1"/>
      <c r="AH412" s="1"/>
      <c r="AI412" s="1"/>
      <c r="AJ412" s="10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0"/>
      <c r="Z413" s="1"/>
      <c r="AA413" s="10"/>
      <c r="AB413" s="1"/>
      <c r="AC413" s="1"/>
      <c r="AD413" s="1"/>
      <c r="AE413" s="1"/>
      <c r="AF413" s="1"/>
      <c r="AG413" s="1"/>
      <c r="AH413" s="1"/>
      <c r="AI413" s="1"/>
      <c r="AJ413" s="10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0"/>
      <c r="Z414" s="1"/>
      <c r="AA414" s="10"/>
      <c r="AB414" s="1"/>
      <c r="AC414" s="1"/>
      <c r="AD414" s="1"/>
      <c r="AE414" s="1"/>
      <c r="AF414" s="1"/>
      <c r="AG414" s="1"/>
      <c r="AH414" s="1"/>
      <c r="AI414" s="1"/>
      <c r="AJ414" s="10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0"/>
      <c r="Z415" s="1"/>
      <c r="AA415" s="10"/>
      <c r="AB415" s="1"/>
      <c r="AC415" s="1"/>
      <c r="AD415" s="1"/>
      <c r="AE415" s="1"/>
      <c r="AF415" s="1"/>
      <c r="AG415" s="1"/>
      <c r="AH415" s="1"/>
      <c r="AI415" s="1"/>
      <c r="AJ415" s="10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0"/>
      <c r="Z416" s="1"/>
      <c r="AA416" s="10"/>
      <c r="AB416" s="1"/>
      <c r="AC416" s="1"/>
      <c r="AD416" s="1"/>
      <c r="AE416" s="1"/>
      <c r="AF416" s="1"/>
      <c r="AG416" s="1"/>
      <c r="AH416" s="1"/>
      <c r="AI416" s="1"/>
      <c r="AJ416" s="10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0"/>
      <c r="Z417" s="1"/>
      <c r="AA417" s="10"/>
      <c r="AB417" s="1"/>
      <c r="AC417" s="1"/>
      <c r="AD417" s="1"/>
      <c r="AE417" s="1"/>
      <c r="AF417" s="1"/>
      <c r="AG417" s="1"/>
      <c r="AH417" s="1"/>
      <c r="AI417" s="1"/>
      <c r="AJ417" s="10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0"/>
      <c r="Z418" s="1"/>
      <c r="AA418" s="10"/>
      <c r="AB418" s="1"/>
      <c r="AC418" s="1"/>
      <c r="AD418" s="1"/>
      <c r="AE418" s="1"/>
      <c r="AF418" s="1"/>
      <c r="AG418" s="1"/>
      <c r="AH418" s="1"/>
      <c r="AI418" s="1"/>
      <c r="AJ418" s="10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0"/>
      <c r="Z419" s="1"/>
      <c r="AA419" s="10"/>
      <c r="AB419" s="1"/>
      <c r="AC419" s="1"/>
      <c r="AD419" s="1"/>
      <c r="AE419" s="1"/>
      <c r="AF419" s="1"/>
      <c r="AG419" s="1"/>
      <c r="AH419" s="1"/>
      <c r="AI419" s="1"/>
      <c r="AJ419" s="10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0"/>
      <c r="Z420" s="1"/>
      <c r="AA420" s="10"/>
      <c r="AB420" s="1"/>
      <c r="AC420" s="1"/>
      <c r="AD420" s="1"/>
      <c r="AE420" s="1"/>
      <c r="AF420" s="1"/>
      <c r="AG420" s="1"/>
      <c r="AH420" s="1"/>
      <c r="AI420" s="1"/>
      <c r="AJ420" s="10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0"/>
      <c r="Z421" s="1"/>
      <c r="AA421" s="10"/>
      <c r="AB421" s="1"/>
      <c r="AC421" s="1"/>
      <c r="AD421" s="1"/>
      <c r="AE421" s="1"/>
      <c r="AF421" s="1"/>
      <c r="AG421" s="1"/>
      <c r="AH421" s="1"/>
      <c r="AI421" s="1"/>
      <c r="AJ421" s="10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0"/>
      <c r="Z422" s="1"/>
      <c r="AA422" s="10"/>
      <c r="AB422" s="1"/>
      <c r="AC422" s="1"/>
      <c r="AD422" s="1"/>
      <c r="AE422" s="1"/>
      <c r="AF422" s="1"/>
      <c r="AG422" s="1"/>
      <c r="AH422" s="1"/>
      <c r="AI422" s="1"/>
      <c r="AJ422" s="10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0"/>
      <c r="Z423" s="1"/>
      <c r="AA423" s="10"/>
      <c r="AB423" s="1"/>
      <c r="AC423" s="1"/>
      <c r="AD423" s="1"/>
      <c r="AE423" s="1"/>
      <c r="AF423" s="1"/>
      <c r="AG423" s="1"/>
      <c r="AH423" s="1"/>
      <c r="AI423" s="1"/>
      <c r="AJ423" s="10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0"/>
      <c r="Z424" s="1"/>
      <c r="AA424" s="10"/>
      <c r="AB424" s="1"/>
      <c r="AC424" s="1"/>
      <c r="AD424" s="1"/>
      <c r="AE424" s="1"/>
      <c r="AF424" s="1"/>
      <c r="AG424" s="1"/>
      <c r="AH424" s="1"/>
      <c r="AI424" s="1"/>
      <c r="AJ424" s="10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0"/>
      <c r="Z425" s="1"/>
      <c r="AA425" s="10"/>
      <c r="AB425" s="1"/>
      <c r="AC425" s="1"/>
      <c r="AD425" s="1"/>
      <c r="AE425" s="1"/>
      <c r="AF425" s="1"/>
      <c r="AG425" s="1"/>
      <c r="AH425" s="1"/>
      <c r="AI425" s="1"/>
      <c r="AJ425" s="10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0"/>
      <c r="Z426" s="1"/>
      <c r="AA426" s="10"/>
      <c r="AB426" s="1"/>
      <c r="AC426" s="1"/>
      <c r="AD426" s="1"/>
      <c r="AE426" s="1"/>
      <c r="AF426" s="1"/>
      <c r="AG426" s="1"/>
      <c r="AH426" s="1"/>
      <c r="AI426" s="1"/>
      <c r="AJ426" s="10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0"/>
      <c r="Z427" s="1"/>
      <c r="AA427" s="10"/>
      <c r="AB427" s="1"/>
      <c r="AC427" s="1"/>
      <c r="AD427" s="1"/>
      <c r="AE427" s="1"/>
      <c r="AF427" s="1"/>
      <c r="AG427" s="1"/>
      <c r="AH427" s="1"/>
      <c r="AI427" s="1"/>
      <c r="AJ427" s="10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0"/>
      <c r="Z428" s="1"/>
      <c r="AA428" s="10"/>
      <c r="AB428" s="1"/>
      <c r="AC428" s="1"/>
      <c r="AD428" s="1"/>
      <c r="AE428" s="1"/>
      <c r="AF428" s="1"/>
      <c r="AG428" s="1"/>
      <c r="AH428" s="1"/>
      <c r="AI428" s="1"/>
      <c r="AJ428" s="10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0"/>
      <c r="Z429" s="1"/>
      <c r="AA429" s="10"/>
      <c r="AB429" s="1"/>
      <c r="AC429" s="1"/>
      <c r="AD429" s="1"/>
      <c r="AE429" s="1"/>
      <c r="AF429" s="1"/>
      <c r="AG429" s="1"/>
      <c r="AH429" s="1"/>
      <c r="AI429" s="1"/>
      <c r="AJ429" s="10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0"/>
      <c r="Z430" s="1"/>
      <c r="AA430" s="10"/>
      <c r="AB430" s="1"/>
      <c r="AC430" s="1"/>
      <c r="AD430" s="1"/>
      <c r="AE430" s="1"/>
      <c r="AF430" s="1"/>
      <c r="AG430" s="1"/>
      <c r="AH430" s="1"/>
      <c r="AI430" s="1"/>
      <c r="AJ430" s="10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0"/>
      <c r="Z431" s="1"/>
      <c r="AA431" s="10"/>
      <c r="AB431" s="1"/>
      <c r="AC431" s="1"/>
      <c r="AD431" s="1"/>
      <c r="AE431" s="1"/>
      <c r="AF431" s="1"/>
      <c r="AG431" s="1"/>
      <c r="AH431" s="1"/>
      <c r="AI431" s="1"/>
      <c r="AJ431" s="10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0"/>
      <c r="Z432" s="1"/>
      <c r="AA432" s="10"/>
      <c r="AB432" s="1"/>
      <c r="AC432" s="1"/>
      <c r="AD432" s="1"/>
      <c r="AE432" s="1"/>
      <c r="AF432" s="1"/>
      <c r="AG432" s="1"/>
      <c r="AH432" s="1"/>
      <c r="AI432" s="1"/>
      <c r="AJ432" s="10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0"/>
      <c r="Z433" s="1"/>
      <c r="AA433" s="10"/>
      <c r="AB433" s="1"/>
      <c r="AC433" s="1"/>
      <c r="AD433" s="1"/>
      <c r="AE433" s="1"/>
      <c r="AF433" s="1"/>
      <c r="AG433" s="1"/>
      <c r="AH433" s="1"/>
      <c r="AI433" s="1"/>
      <c r="AJ433" s="10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0"/>
      <c r="Z434" s="1"/>
      <c r="AA434" s="10"/>
      <c r="AB434" s="1"/>
      <c r="AC434" s="1"/>
      <c r="AD434" s="1"/>
      <c r="AE434" s="1"/>
      <c r="AF434" s="1"/>
      <c r="AG434" s="1"/>
      <c r="AH434" s="1"/>
      <c r="AI434" s="1"/>
      <c r="AJ434" s="10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0"/>
      <c r="Z435" s="1"/>
      <c r="AA435" s="10"/>
      <c r="AB435" s="1"/>
      <c r="AC435" s="1"/>
      <c r="AD435" s="1"/>
      <c r="AE435" s="1"/>
      <c r="AF435" s="1"/>
      <c r="AG435" s="1"/>
      <c r="AH435" s="1"/>
      <c r="AI435" s="1"/>
      <c r="AJ435" s="10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0"/>
      <c r="Z436" s="1"/>
      <c r="AA436" s="10"/>
      <c r="AB436" s="1"/>
      <c r="AC436" s="1"/>
      <c r="AD436" s="1"/>
      <c r="AE436" s="1"/>
      <c r="AF436" s="1"/>
      <c r="AG436" s="1"/>
      <c r="AH436" s="1"/>
      <c r="AI436" s="1"/>
      <c r="AJ436" s="10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0"/>
      <c r="Z437" s="1"/>
      <c r="AA437" s="10"/>
      <c r="AB437" s="1"/>
      <c r="AC437" s="1"/>
      <c r="AD437" s="1"/>
      <c r="AE437" s="1"/>
      <c r="AF437" s="1"/>
      <c r="AG437" s="1"/>
      <c r="AH437" s="1"/>
      <c r="AI437" s="1"/>
      <c r="AJ437" s="10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0"/>
      <c r="Z438" s="1"/>
      <c r="AA438" s="10"/>
      <c r="AB438" s="1"/>
      <c r="AC438" s="1"/>
      <c r="AD438" s="1"/>
      <c r="AE438" s="1"/>
      <c r="AF438" s="1"/>
      <c r="AG438" s="1"/>
      <c r="AH438" s="1"/>
      <c r="AI438" s="1"/>
      <c r="AJ438" s="10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0"/>
      <c r="Z439" s="1"/>
      <c r="AA439" s="10"/>
      <c r="AB439" s="1"/>
      <c r="AC439" s="1"/>
      <c r="AD439" s="1"/>
      <c r="AE439" s="1"/>
      <c r="AF439" s="1"/>
      <c r="AG439" s="1"/>
      <c r="AH439" s="1"/>
      <c r="AI439" s="1"/>
      <c r="AJ439" s="10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0"/>
      <c r="Z440" s="1"/>
      <c r="AA440" s="10"/>
      <c r="AB440" s="1"/>
      <c r="AC440" s="1"/>
      <c r="AD440" s="1"/>
      <c r="AE440" s="1"/>
      <c r="AF440" s="1"/>
      <c r="AG440" s="1"/>
      <c r="AH440" s="1"/>
      <c r="AI440" s="1"/>
      <c r="AJ440" s="10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0"/>
      <c r="Z441" s="1"/>
      <c r="AA441" s="10"/>
      <c r="AB441" s="1"/>
      <c r="AC441" s="1"/>
      <c r="AD441" s="1"/>
      <c r="AE441" s="1"/>
      <c r="AF441" s="1"/>
      <c r="AG441" s="1"/>
      <c r="AH441" s="1"/>
      <c r="AI441" s="1"/>
      <c r="AJ441" s="10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0"/>
      <c r="Z442" s="1"/>
      <c r="AA442" s="10"/>
      <c r="AB442" s="1"/>
      <c r="AC442" s="1"/>
      <c r="AD442" s="1"/>
      <c r="AE442" s="1"/>
      <c r="AF442" s="1"/>
      <c r="AG442" s="1"/>
      <c r="AH442" s="1"/>
      <c r="AI442" s="1"/>
      <c r="AJ442" s="10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0"/>
      <c r="Z443" s="1"/>
      <c r="AA443" s="10"/>
      <c r="AB443" s="1"/>
      <c r="AC443" s="1"/>
      <c r="AD443" s="1"/>
      <c r="AE443" s="1"/>
      <c r="AF443" s="1"/>
      <c r="AG443" s="1"/>
      <c r="AH443" s="1"/>
      <c r="AI443" s="1"/>
      <c r="AJ443" s="10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0"/>
      <c r="Z444" s="1"/>
      <c r="AA444" s="10"/>
      <c r="AB444" s="1"/>
      <c r="AC444" s="1"/>
      <c r="AD444" s="1"/>
      <c r="AE444" s="1"/>
      <c r="AF444" s="1"/>
      <c r="AG444" s="1"/>
      <c r="AH444" s="1"/>
      <c r="AI444" s="1"/>
      <c r="AJ444" s="10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0"/>
      <c r="Z445" s="1"/>
      <c r="AA445" s="10"/>
      <c r="AB445" s="1"/>
      <c r="AC445" s="1"/>
      <c r="AD445" s="1"/>
      <c r="AE445" s="1"/>
      <c r="AF445" s="1"/>
      <c r="AG445" s="1"/>
      <c r="AH445" s="1"/>
      <c r="AI445" s="1"/>
      <c r="AJ445" s="10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0"/>
      <c r="Z446" s="1"/>
      <c r="AA446" s="10"/>
      <c r="AB446" s="1"/>
      <c r="AC446" s="1"/>
      <c r="AD446" s="1"/>
      <c r="AE446" s="1"/>
      <c r="AF446" s="1"/>
      <c r="AG446" s="1"/>
      <c r="AH446" s="1"/>
      <c r="AI446" s="1"/>
      <c r="AJ446" s="10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0"/>
      <c r="Z447" s="1"/>
      <c r="AA447" s="10"/>
      <c r="AB447" s="1"/>
      <c r="AC447" s="1"/>
      <c r="AD447" s="1"/>
      <c r="AE447" s="1"/>
      <c r="AF447" s="1"/>
      <c r="AG447" s="1"/>
      <c r="AH447" s="1"/>
      <c r="AI447" s="1"/>
      <c r="AJ447" s="10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0"/>
      <c r="Z448" s="1"/>
      <c r="AA448" s="10"/>
      <c r="AB448" s="1"/>
      <c r="AC448" s="1"/>
      <c r="AD448" s="1"/>
      <c r="AE448" s="1"/>
      <c r="AF448" s="1"/>
      <c r="AG448" s="1"/>
      <c r="AH448" s="1"/>
      <c r="AI448" s="1"/>
      <c r="AJ448" s="10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0"/>
      <c r="Z449" s="1"/>
      <c r="AA449" s="10"/>
      <c r="AB449" s="1"/>
      <c r="AC449" s="1"/>
      <c r="AD449" s="1"/>
      <c r="AE449" s="1"/>
      <c r="AF449" s="1"/>
      <c r="AG449" s="1"/>
      <c r="AH449" s="1"/>
      <c r="AI449" s="1"/>
      <c r="AJ449" s="10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0"/>
      <c r="Z450" s="1"/>
      <c r="AA450" s="10"/>
      <c r="AB450" s="1"/>
      <c r="AC450" s="1"/>
      <c r="AD450" s="1"/>
      <c r="AE450" s="1"/>
      <c r="AF450" s="1"/>
      <c r="AG450" s="1"/>
      <c r="AH450" s="1"/>
      <c r="AI450" s="1"/>
      <c r="AJ450" s="10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0"/>
      <c r="Z451" s="1"/>
      <c r="AA451" s="10"/>
      <c r="AB451" s="1"/>
      <c r="AC451" s="1"/>
      <c r="AD451" s="1"/>
      <c r="AE451" s="1"/>
      <c r="AF451" s="1"/>
      <c r="AG451" s="1"/>
      <c r="AH451" s="1"/>
      <c r="AI451" s="1"/>
      <c r="AJ451" s="10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0"/>
      <c r="Z452" s="1"/>
      <c r="AA452" s="10"/>
      <c r="AB452" s="1"/>
      <c r="AC452" s="1"/>
      <c r="AD452" s="1"/>
      <c r="AE452" s="1"/>
      <c r="AF452" s="1"/>
      <c r="AG452" s="1"/>
      <c r="AH452" s="1"/>
      <c r="AI452" s="1"/>
      <c r="AJ452" s="10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0"/>
      <c r="Z453" s="1"/>
      <c r="AA453" s="10"/>
      <c r="AB453" s="1"/>
      <c r="AC453" s="1"/>
      <c r="AD453" s="1"/>
      <c r="AE453" s="1"/>
      <c r="AF453" s="1"/>
      <c r="AG453" s="1"/>
      <c r="AH453" s="1"/>
      <c r="AI453" s="1"/>
      <c r="AJ453" s="10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0"/>
      <c r="Z454" s="1"/>
      <c r="AA454" s="10"/>
      <c r="AB454" s="1"/>
      <c r="AC454" s="1"/>
      <c r="AD454" s="1"/>
      <c r="AE454" s="1"/>
      <c r="AF454" s="1"/>
      <c r="AG454" s="1"/>
      <c r="AH454" s="1"/>
      <c r="AI454" s="1"/>
      <c r="AJ454" s="10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0"/>
      <c r="Z455" s="1"/>
      <c r="AA455" s="10"/>
      <c r="AB455" s="1"/>
      <c r="AC455" s="1"/>
      <c r="AD455" s="1"/>
      <c r="AE455" s="1"/>
      <c r="AF455" s="1"/>
      <c r="AG455" s="1"/>
      <c r="AH455" s="1"/>
      <c r="AI455" s="1"/>
      <c r="AJ455" s="10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0"/>
      <c r="Z456" s="1"/>
      <c r="AA456" s="10"/>
      <c r="AB456" s="1"/>
      <c r="AC456" s="1"/>
      <c r="AD456" s="1"/>
      <c r="AE456" s="1"/>
      <c r="AF456" s="1"/>
      <c r="AG456" s="1"/>
      <c r="AH456" s="1"/>
      <c r="AI456" s="1"/>
      <c r="AJ456" s="10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0"/>
      <c r="Z457" s="1"/>
      <c r="AA457" s="10"/>
      <c r="AB457" s="1"/>
      <c r="AC457" s="1"/>
      <c r="AD457" s="1"/>
      <c r="AE457" s="1"/>
      <c r="AF457" s="1"/>
      <c r="AG457" s="1"/>
      <c r="AH457" s="1"/>
      <c r="AI457" s="1"/>
      <c r="AJ457" s="10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0"/>
      <c r="Z458" s="1"/>
      <c r="AA458" s="10"/>
      <c r="AB458" s="1"/>
      <c r="AC458" s="1"/>
      <c r="AD458" s="1"/>
      <c r="AE458" s="1"/>
      <c r="AF458" s="1"/>
      <c r="AG458" s="1"/>
      <c r="AH458" s="1"/>
      <c r="AI458" s="1"/>
      <c r="AJ458" s="10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0"/>
      <c r="Z459" s="1"/>
      <c r="AA459" s="10"/>
      <c r="AB459" s="1"/>
      <c r="AC459" s="1"/>
      <c r="AD459" s="1"/>
      <c r="AE459" s="1"/>
      <c r="AF459" s="1"/>
      <c r="AG459" s="1"/>
      <c r="AH459" s="1"/>
      <c r="AI459" s="1"/>
      <c r="AJ459" s="10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0"/>
      <c r="Z460" s="1"/>
      <c r="AA460" s="10"/>
      <c r="AB460" s="1"/>
      <c r="AC460" s="1"/>
      <c r="AD460" s="1"/>
      <c r="AE460" s="1"/>
      <c r="AF460" s="1"/>
      <c r="AG460" s="1"/>
      <c r="AH460" s="1"/>
      <c r="AI460" s="1"/>
      <c r="AJ460" s="10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0"/>
      <c r="Z461" s="1"/>
      <c r="AA461" s="10"/>
      <c r="AB461" s="1"/>
      <c r="AC461" s="1"/>
      <c r="AD461" s="1"/>
      <c r="AE461" s="1"/>
      <c r="AF461" s="1"/>
      <c r="AG461" s="1"/>
      <c r="AH461" s="1"/>
      <c r="AI461" s="1"/>
      <c r="AJ461" s="10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0"/>
      <c r="Z462" s="1"/>
      <c r="AA462" s="10"/>
      <c r="AB462" s="1"/>
      <c r="AC462" s="1"/>
      <c r="AD462" s="1"/>
      <c r="AE462" s="1"/>
      <c r="AF462" s="1"/>
      <c r="AG462" s="1"/>
      <c r="AH462" s="1"/>
      <c r="AI462" s="1"/>
      <c r="AJ462" s="10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0"/>
      <c r="Z463" s="1"/>
      <c r="AA463" s="10"/>
      <c r="AB463" s="1"/>
      <c r="AC463" s="1"/>
      <c r="AD463" s="1"/>
      <c r="AE463" s="1"/>
      <c r="AF463" s="1"/>
      <c r="AG463" s="1"/>
      <c r="AH463" s="1"/>
      <c r="AI463" s="1"/>
      <c r="AJ463" s="10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0"/>
      <c r="Z464" s="1"/>
      <c r="AA464" s="10"/>
      <c r="AB464" s="1"/>
      <c r="AC464" s="1"/>
      <c r="AD464" s="1"/>
      <c r="AE464" s="1"/>
      <c r="AF464" s="1"/>
      <c r="AG464" s="1"/>
      <c r="AH464" s="1"/>
      <c r="AI464" s="1"/>
      <c r="AJ464" s="10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0"/>
      <c r="Z465" s="1"/>
      <c r="AA465" s="10"/>
      <c r="AB465" s="1"/>
      <c r="AC465" s="1"/>
      <c r="AD465" s="1"/>
      <c r="AE465" s="1"/>
      <c r="AF465" s="1"/>
      <c r="AG465" s="1"/>
      <c r="AH465" s="1"/>
      <c r="AI465" s="1"/>
      <c r="AJ465" s="10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0"/>
      <c r="Z466" s="1"/>
      <c r="AA466" s="10"/>
      <c r="AB466" s="1"/>
      <c r="AC466" s="1"/>
      <c r="AD466" s="1"/>
      <c r="AE466" s="1"/>
      <c r="AF466" s="1"/>
      <c r="AG466" s="1"/>
      <c r="AH466" s="1"/>
      <c r="AI466" s="1"/>
      <c r="AJ466" s="10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0"/>
      <c r="Z467" s="1"/>
      <c r="AA467" s="10"/>
      <c r="AB467" s="1"/>
      <c r="AC467" s="1"/>
      <c r="AD467" s="1"/>
      <c r="AE467" s="1"/>
      <c r="AF467" s="1"/>
      <c r="AG467" s="1"/>
      <c r="AH467" s="1"/>
      <c r="AI467" s="1"/>
      <c r="AJ467" s="10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0"/>
      <c r="Z468" s="1"/>
      <c r="AA468" s="10"/>
      <c r="AB468" s="1"/>
      <c r="AC468" s="1"/>
      <c r="AD468" s="1"/>
      <c r="AE468" s="1"/>
      <c r="AF468" s="1"/>
      <c r="AG468" s="1"/>
      <c r="AH468" s="1"/>
      <c r="AI468" s="1"/>
      <c r="AJ468" s="10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0"/>
      <c r="Z469" s="1"/>
      <c r="AA469" s="10"/>
      <c r="AB469" s="1"/>
      <c r="AC469" s="1"/>
      <c r="AD469" s="1"/>
      <c r="AE469" s="1"/>
      <c r="AF469" s="1"/>
      <c r="AG469" s="1"/>
      <c r="AH469" s="1"/>
      <c r="AI469" s="1"/>
      <c r="AJ469" s="10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0"/>
      <c r="Z470" s="1"/>
      <c r="AA470" s="10"/>
      <c r="AB470" s="1"/>
      <c r="AC470" s="1"/>
      <c r="AD470" s="1"/>
      <c r="AE470" s="1"/>
      <c r="AF470" s="1"/>
      <c r="AG470" s="1"/>
      <c r="AH470" s="1"/>
      <c r="AI470" s="1"/>
      <c r="AJ470" s="10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0"/>
      <c r="Z471" s="1"/>
      <c r="AA471" s="10"/>
      <c r="AB471" s="1"/>
      <c r="AC471" s="1"/>
      <c r="AD471" s="1"/>
      <c r="AE471" s="1"/>
      <c r="AF471" s="1"/>
      <c r="AG471" s="1"/>
      <c r="AH471" s="1"/>
      <c r="AI471" s="1"/>
      <c r="AJ471" s="10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0"/>
      <c r="Z472" s="1"/>
      <c r="AA472" s="10"/>
      <c r="AB472" s="1"/>
      <c r="AC472" s="1"/>
      <c r="AD472" s="1"/>
      <c r="AE472" s="1"/>
      <c r="AF472" s="1"/>
      <c r="AG472" s="1"/>
      <c r="AH472" s="1"/>
      <c r="AI472" s="1"/>
      <c r="AJ472" s="10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0"/>
      <c r="Z473" s="1"/>
      <c r="AA473" s="10"/>
      <c r="AB473" s="1"/>
      <c r="AC473" s="1"/>
      <c r="AD473" s="1"/>
      <c r="AE473" s="1"/>
      <c r="AF473" s="1"/>
      <c r="AG473" s="1"/>
      <c r="AH473" s="1"/>
      <c r="AI473" s="1"/>
      <c r="AJ473" s="10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0"/>
      <c r="Z474" s="1"/>
      <c r="AA474" s="10"/>
      <c r="AB474" s="1"/>
      <c r="AC474" s="1"/>
      <c r="AD474" s="1"/>
      <c r="AE474" s="1"/>
      <c r="AF474" s="1"/>
      <c r="AG474" s="1"/>
      <c r="AH474" s="1"/>
      <c r="AI474" s="1"/>
      <c r="AJ474" s="10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0"/>
      <c r="Z475" s="1"/>
      <c r="AA475" s="10"/>
      <c r="AB475" s="1"/>
      <c r="AC475" s="1"/>
      <c r="AD475" s="1"/>
      <c r="AE475" s="1"/>
      <c r="AF475" s="1"/>
      <c r="AG475" s="1"/>
      <c r="AH475" s="1"/>
      <c r="AI475" s="1"/>
      <c r="AJ475" s="10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0"/>
      <c r="Z476" s="1"/>
      <c r="AA476" s="10"/>
      <c r="AB476" s="1"/>
      <c r="AC476" s="1"/>
      <c r="AD476" s="1"/>
      <c r="AE476" s="1"/>
      <c r="AF476" s="1"/>
      <c r="AG476" s="1"/>
      <c r="AH476" s="1"/>
      <c r="AI476" s="1"/>
      <c r="AJ476" s="10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0"/>
      <c r="Z477" s="1"/>
      <c r="AA477" s="10"/>
      <c r="AB477" s="1"/>
      <c r="AC477" s="1"/>
      <c r="AD477" s="1"/>
      <c r="AE477" s="1"/>
      <c r="AF477" s="1"/>
      <c r="AG477" s="1"/>
      <c r="AH477" s="1"/>
      <c r="AI477" s="1"/>
      <c r="AJ477" s="10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0"/>
      <c r="Z478" s="1"/>
      <c r="AA478" s="10"/>
      <c r="AB478" s="1"/>
      <c r="AC478" s="1"/>
      <c r="AD478" s="1"/>
      <c r="AE478" s="1"/>
      <c r="AF478" s="1"/>
      <c r="AG478" s="1"/>
      <c r="AH478" s="1"/>
      <c r="AI478" s="1"/>
      <c r="AJ478" s="10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0"/>
      <c r="Z479" s="1"/>
      <c r="AA479" s="10"/>
      <c r="AB479" s="1"/>
      <c r="AC479" s="1"/>
      <c r="AD479" s="1"/>
      <c r="AE479" s="1"/>
      <c r="AF479" s="1"/>
      <c r="AG479" s="1"/>
      <c r="AH479" s="1"/>
      <c r="AI479" s="1"/>
      <c r="AJ479" s="10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0"/>
      <c r="Z480" s="1"/>
      <c r="AA480" s="10"/>
      <c r="AB480" s="1"/>
      <c r="AC480" s="1"/>
      <c r="AD480" s="1"/>
      <c r="AE480" s="1"/>
      <c r="AF480" s="1"/>
      <c r="AG480" s="1"/>
      <c r="AH480" s="1"/>
      <c r="AI480" s="1"/>
      <c r="AJ480" s="10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0"/>
      <c r="Z481" s="1"/>
      <c r="AA481" s="10"/>
      <c r="AB481" s="1"/>
      <c r="AC481" s="1"/>
      <c r="AD481" s="1"/>
      <c r="AE481" s="1"/>
      <c r="AF481" s="1"/>
      <c r="AG481" s="1"/>
      <c r="AH481" s="1"/>
      <c r="AI481" s="1"/>
      <c r="AJ481" s="10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0"/>
      <c r="Z482" s="1"/>
      <c r="AA482" s="10"/>
      <c r="AB482" s="1"/>
      <c r="AC482" s="1"/>
      <c r="AD482" s="1"/>
      <c r="AE482" s="1"/>
      <c r="AF482" s="1"/>
      <c r="AG482" s="1"/>
      <c r="AH482" s="1"/>
      <c r="AI482" s="1"/>
      <c r="AJ482" s="10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0"/>
      <c r="Z483" s="1"/>
      <c r="AA483" s="10"/>
      <c r="AB483" s="1"/>
      <c r="AC483" s="1"/>
      <c r="AD483" s="1"/>
      <c r="AE483" s="1"/>
      <c r="AF483" s="1"/>
      <c r="AG483" s="1"/>
      <c r="AH483" s="1"/>
      <c r="AI483" s="1"/>
      <c r="AJ483" s="10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0"/>
      <c r="Z484" s="1"/>
      <c r="AA484" s="10"/>
      <c r="AB484" s="1"/>
      <c r="AC484" s="1"/>
      <c r="AD484" s="1"/>
      <c r="AE484" s="1"/>
      <c r="AF484" s="1"/>
      <c r="AG484" s="1"/>
      <c r="AH484" s="1"/>
      <c r="AI484" s="1"/>
      <c r="AJ484" s="10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0"/>
      <c r="Z485" s="1"/>
      <c r="AA485" s="10"/>
      <c r="AB485" s="1"/>
      <c r="AC485" s="1"/>
      <c r="AD485" s="1"/>
      <c r="AE485" s="1"/>
      <c r="AF485" s="1"/>
      <c r="AG485" s="1"/>
      <c r="AH485" s="1"/>
      <c r="AI485" s="1"/>
      <c r="AJ485" s="10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0"/>
      <c r="Z486" s="1"/>
      <c r="AA486" s="10"/>
      <c r="AB486" s="1"/>
      <c r="AC486" s="1"/>
      <c r="AD486" s="1"/>
      <c r="AE486" s="1"/>
      <c r="AF486" s="1"/>
      <c r="AG486" s="1"/>
      <c r="AH486" s="1"/>
      <c r="AI486" s="1"/>
      <c r="AJ486" s="10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0"/>
      <c r="Z487" s="1"/>
      <c r="AA487" s="10"/>
      <c r="AB487" s="1"/>
      <c r="AC487" s="1"/>
      <c r="AD487" s="1"/>
      <c r="AE487" s="1"/>
      <c r="AF487" s="1"/>
      <c r="AG487" s="1"/>
      <c r="AH487" s="1"/>
      <c r="AI487" s="1"/>
      <c r="AJ487" s="10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0"/>
      <c r="Z488" s="1"/>
      <c r="AA488" s="10"/>
      <c r="AB488" s="1"/>
      <c r="AC488" s="1"/>
      <c r="AD488" s="1"/>
      <c r="AE488" s="1"/>
      <c r="AF488" s="1"/>
      <c r="AG488" s="1"/>
      <c r="AH488" s="1"/>
      <c r="AI488" s="1"/>
      <c r="AJ488" s="10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0"/>
      <c r="Z489" s="1"/>
      <c r="AA489" s="10"/>
      <c r="AB489" s="1"/>
      <c r="AC489" s="1"/>
      <c r="AD489" s="1"/>
      <c r="AE489" s="1"/>
      <c r="AF489" s="1"/>
      <c r="AG489" s="1"/>
      <c r="AH489" s="1"/>
      <c r="AI489" s="1"/>
      <c r="AJ489" s="10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0"/>
      <c r="Z490" s="1"/>
      <c r="AA490" s="10"/>
      <c r="AB490" s="1"/>
      <c r="AC490" s="1"/>
      <c r="AD490" s="1"/>
      <c r="AE490" s="1"/>
      <c r="AF490" s="1"/>
      <c r="AG490" s="1"/>
      <c r="AH490" s="1"/>
      <c r="AI490" s="1"/>
      <c r="AJ490" s="10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0"/>
      <c r="Z491" s="1"/>
      <c r="AA491" s="10"/>
      <c r="AB491" s="1"/>
      <c r="AC491" s="1"/>
      <c r="AD491" s="1"/>
      <c r="AE491" s="1"/>
      <c r="AF491" s="1"/>
      <c r="AG491" s="1"/>
      <c r="AH491" s="1"/>
      <c r="AI491" s="1"/>
      <c r="AJ491" s="10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0"/>
      <c r="Z492" s="1"/>
      <c r="AA492" s="10"/>
      <c r="AB492" s="1"/>
      <c r="AC492" s="1"/>
      <c r="AD492" s="1"/>
      <c r="AE492" s="1"/>
      <c r="AF492" s="1"/>
      <c r="AG492" s="1"/>
      <c r="AH492" s="1"/>
      <c r="AI492" s="1"/>
      <c r="AJ492" s="10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0"/>
      <c r="Z493" s="1"/>
      <c r="AA493" s="10"/>
      <c r="AB493" s="1"/>
      <c r="AC493" s="1"/>
      <c r="AD493" s="1"/>
      <c r="AE493" s="1"/>
      <c r="AF493" s="1"/>
      <c r="AG493" s="1"/>
      <c r="AH493" s="1"/>
      <c r="AI493" s="1"/>
      <c r="AJ493" s="10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0"/>
      <c r="Z494" s="1"/>
      <c r="AA494" s="10"/>
      <c r="AB494" s="1"/>
      <c r="AC494" s="1"/>
      <c r="AD494" s="1"/>
      <c r="AE494" s="1"/>
      <c r="AF494" s="1"/>
      <c r="AG494" s="1"/>
      <c r="AH494" s="1"/>
      <c r="AI494" s="1"/>
      <c r="AJ494" s="10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0"/>
      <c r="Z495" s="1"/>
      <c r="AA495" s="10"/>
      <c r="AB495" s="1"/>
      <c r="AC495" s="1"/>
      <c r="AD495" s="1"/>
      <c r="AE495" s="1"/>
      <c r="AF495" s="1"/>
      <c r="AG495" s="1"/>
      <c r="AH495" s="1"/>
      <c r="AI495" s="1"/>
      <c r="AJ495" s="10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0"/>
      <c r="Z496" s="1"/>
      <c r="AA496" s="10"/>
      <c r="AB496" s="1"/>
      <c r="AC496" s="1"/>
      <c r="AD496" s="1"/>
      <c r="AE496" s="1"/>
      <c r="AF496" s="1"/>
      <c r="AG496" s="1"/>
      <c r="AH496" s="1"/>
      <c r="AI496" s="1"/>
      <c r="AJ496" s="10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0"/>
      <c r="Z497" s="1"/>
      <c r="AA497" s="10"/>
      <c r="AB497" s="1"/>
      <c r="AC497" s="1"/>
      <c r="AD497" s="1"/>
      <c r="AE497" s="1"/>
      <c r="AF497" s="1"/>
      <c r="AG497" s="1"/>
      <c r="AH497" s="1"/>
      <c r="AI497" s="1"/>
      <c r="AJ497" s="10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0"/>
      <c r="Z498" s="1"/>
      <c r="AA498" s="10"/>
      <c r="AB498" s="1"/>
      <c r="AC498" s="1"/>
      <c r="AD498" s="1"/>
      <c r="AE498" s="1"/>
      <c r="AF498" s="1"/>
      <c r="AG498" s="1"/>
      <c r="AH498" s="1"/>
      <c r="AI498" s="1"/>
      <c r="AJ498" s="10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0"/>
      <c r="Z499" s="1"/>
      <c r="AA499" s="10"/>
      <c r="AB499" s="1"/>
      <c r="AC499" s="1"/>
      <c r="AD499" s="1"/>
      <c r="AE499" s="1"/>
      <c r="AF499" s="1"/>
      <c r="AG499" s="1"/>
      <c r="AH499" s="1"/>
      <c r="AI499" s="1"/>
      <c r="AJ499" s="10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</sheetData>
  <autoFilter ref="A3:AH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2024-12-30T09:09:07Z</dcterms:created>
  <dcterms:modified xsi:type="dcterms:W3CDTF">2025-01-03T08:13:57Z</dcterms:modified>
</cp:coreProperties>
</file>