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FED3E9F-B41B-40B9-9C34-BD02ECC7A28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Y617" i="1"/>
  <c r="X617" i="1"/>
  <c r="BP616" i="1"/>
  <c r="BO616" i="1"/>
  <c r="BN616" i="1"/>
  <c r="BM616" i="1"/>
  <c r="Z616" i="1"/>
  <c r="Z617" i="1" s="1"/>
  <c r="Y616" i="1"/>
  <c r="Y618" i="1" s="1"/>
  <c r="X614" i="1"/>
  <c r="X613" i="1"/>
  <c r="BO612" i="1"/>
  <c r="BM612" i="1"/>
  <c r="Y612" i="1"/>
  <c r="X610" i="1"/>
  <c r="Y609" i="1"/>
  <c r="X609" i="1"/>
  <c r="BP608" i="1"/>
  <c r="BO608" i="1"/>
  <c r="BN608" i="1"/>
  <c r="BM608" i="1"/>
  <c r="Z608" i="1"/>
  <c r="Z609" i="1" s="1"/>
  <c r="Y608" i="1"/>
  <c r="X604" i="1"/>
  <c r="X603" i="1"/>
  <c r="BO602" i="1"/>
  <c r="BM602" i="1"/>
  <c r="Y602" i="1"/>
  <c r="BO601" i="1"/>
  <c r="BM601" i="1"/>
  <c r="Y601" i="1"/>
  <c r="Y604" i="1" s="1"/>
  <c r="P601" i="1"/>
  <c r="X599" i="1"/>
  <c r="X598" i="1"/>
  <c r="BO597" i="1"/>
  <c r="BM597" i="1"/>
  <c r="Y597" i="1"/>
  <c r="P597" i="1"/>
  <c r="BP596" i="1"/>
  <c r="BO596" i="1"/>
  <c r="BN596" i="1"/>
  <c r="BM596" i="1"/>
  <c r="Z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Y592" i="1" s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P569" i="1"/>
  <c r="BO569" i="1"/>
  <c r="BN569" i="1"/>
  <c r="BM569" i="1"/>
  <c r="Z569" i="1"/>
  <c r="Y569" i="1"/>
  <c r="X567" i="1"/>
  <c r="X566" i="1"/>
  <c r="BO565" i="1"/>
  <c r="BM565" i="1"/>
  <c r="Y565" i="1"/>
  <c r="BP565" i="1" s="1"/>
  <c r="BO564" i="1"/>
  <c r="BM564" i="1"/>
  <c r="Y564" i="1"/>
  <c r="BP564" i="1" s="1"/>
  <c r="BO563" i="1"/>
  <c r="BM563" i="1"/>
  <c r="Y563" i="1"/>
  <c r="BP563" i="1" s="1"/>
  <c r="BO562" i="1"/>
  <c r="BM562" i="1"/>
  <c r="Y562" i="1"/>
  <c r="BP562" i="1" s="1"/>
  <c r="P562" i="1"/>
  <c r="BP561" i="1"/>
  <c r="BO561" i="1"/>
  <c r="BN561" i="1"/>
  <c r="BM561" i="1"/>
  <c r="Z561" i="1"/>
  <c r="Y561" i="1"/>
  <c r="P561" i="1"/>
  <c r="BO560" i="1"/>
  <c r="BM560" i="1"/>
  <c r="Y560" i="1"/>
  <c r="BP560" i="1" s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P556" i="1"/>
  <c r="BO555" i="1"/>
  <c r="BM555" i="1"/>
  <c r="Y555" i="1"/>
  <c r="BP555" i="1" s="1"/>
  <c r="P555" i="1"/>
  <c r="BP554" i="1"/>
  <c r="BO554" i="1"/>
  <c r="BN554" i="1"/>
  <c r="BM554" i="1"/>
  <c r="Z554" i="1"/>
  <c r="Y554" i="1"/>
  <c r="P554" i="1"/>
  <c r="BO553" i="1"/>
  <c r="BM553" i="1"/>
  <c r="Y553" i="1"/>
  <c r="BP553" i="1" s="1"/>
  <c r="P553" i="1"/>
  <c r="BP552" i="1"/>
  <c r="BO552" i="1"/>
  <c r="BN552" i="1"/>
  <c r="BM552" i="1"/>
  <c r="Z552" i="1"/>
  <c r="Y552" i="1"/>
  <c r="P552" i="1"/>
  <c r="BO551" i="1"/>
  <c r="BM551" i="1"/>
  <c r="Y551" i="1"/>
  <c r="AC694" i="1" s="1"/>
  <c r="P551" i="1"/>
  <c r="X547" i="1"/>
  <c r="X546" i="1"/>
  <c r="BO545" i="1"/>
  <c r="BM545" i="1"/>
  <c r="Y545" i="1"/>
  <c r="AB694" i="1" s="1"/>
  <c r="P545" i="1"/>
  <c r="X542" i="1"/>
  <c r="X541" i="1"/>
  <c r="BO540" i="1"/>
  <c r="BM540" i="1"/>
  <c r="Y540" i="1"/>
  <c r="BP540" i="1" s="1"/>
  <c r="BO539" i="1"/>
  <c r="BM539" i="1"/>
  <c r="Y539" i="1"/>
  <c r="BP539" i="1" s="1"/>
  <c r="P539" i="1"/>
  <c r="BP538" i="1"/>
  <c r="BO538" i="1"/>
  <c r="BN538" i="1"/>
  <c r="BM538" i="1"/>
  <c r="Z538" i="1"/>
  <c r="Y538" i="1"/>
  <c r="P538" i="1"/>
  <c r="BO537" i="1"/>
  <c r="BM537" i="1"/>
  <c r="Y537" i="1"/>
  <c r="BP537" i="1" s="1"/>
  <c r="BO536" i="1"/>
  <c r="BM536" i="1"/>
  <c r="Y536" i="1"/>
  <c r="Y542" i="1" s="1"/>
  <c r="P536" i="1"/>
  <c r="BP535" i="1"/>
  <c r="BO535" i="1"/>
  <c r="BN535" i="1"/>
  <c r="BM535" i="1"/>
  <c r="Z535" i="1"/>
  <c r="Y535" i="1"/>
  <c r="AA694" i="1" s="1"/>
  <c r="P535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BP521" i="1" s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Y523" i="1" s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Y506" i="1" s="1"/>
  <c r="P504" i="1"/>
  <c r="BP503" i="1"/>
  <c r="BO503" i="1"/>
  <c r="BN503" i="1"/>
  <c r="BM503" i="1"/>
  <c r="Z503" i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BP498" i="1" s="1"/>
  <c r="BO497" i="1"/>
  <c r="BM497" i="1"/>
  <c r="Y497" i="1"/>
  <c r="BP497" i="1" s="1"/>
  <c r="P497" i="1"/>
  <c r="BP496" i="1"/>
  <c r="BO496" i="1"/>
  <c r="BN496" i="1"/>
  <c r="BM496" i="1"/>
  <c r="Z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BP482" i="1" s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Y500" i="1" s="1"/>
  <c r="X477" i="1"/>
  <c r="X476" i="1"/>
  <c r="BO475" i="1"/>
  <c r="BM475" i="1"/>
  <c r="Y475" i="1"/>
  <c r="Y694" i="1" s="1"/>
  <c r="P475" i="1"/>
  <c r="X471" i="1"/>
  <c r="X470" i="1"/>
  <c r="BO469" i="1"/>
  <c r="BM469" i="1"/>
  <c r="Y469" i="1"/>
  <c r="Y471" i="1" s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BP464" i="1" s="1"/>
  <c r="P464" i="1"/>
  <c r="BP463" i="1"/>
  <c r="BO463" i="1"/>
  <c r="BN463" i="1"/>
  <c r="BM463" i="1"/>
  <c r="Z463" i="1"/>
  <c r="Y463" i="1"/>
  <c r="P463" i="1"/>
  <c r="BO462" i="1"/>
  <c r="BM462" i="1"/>
  <c r="Y462" i="1"/>
  <c r="BP462" i="1" s="1"/>
  <c r="BO461" i="1"/>
  <c r="BM461" i="1"/>
  <c r="Y461" i="1"/>
  <c r="Y466" i="1" s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Y454" i="1" s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BP431" i="1" s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Y411" i="1" s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Y400" i="1" s="1"/>
  <c r="P398" i="1"/>
  <c r="BP397" i="1"/>
  <c r="BO397" i="1"/>
  <c r="BN397" i="1"/>
  <c r="BM397" i="1"/>
  <c r="Z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Y394" i="1" s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Y395" i="1" s="1"/>
  <c r="X388" i="1"/>
  <c r="X387" i="1"/>
  <c r="BO386" i="1"/>
  <c r="BM386" i="1"/>
  <c r="Y386" i="1"/>
  <c r="BP386" i="1" s="1"/>
  <c r="P386" i="1"/>
  <c r="BP385" i="1"/>
  <c r="BO385" i="1"/>
  <c r="BN385" i="1"/>
  <c r="BM385" i="1"/>
  <c r="Z385" i="1"/>
  <c r="Y385" i="1"/>
  <c r="BP384" i="1"/>
  <c r="BO384" i="1"/>
  <c r="BN384" i="1"/>
  <c r="BM384" i="1"/>
  <c r="Z384" i="1"/>
  <c r="Y384" i="1"/>
  <c r="P384" i="1"/>
  <c r="BO383" i="1"/>
  <c r="BM383" i="1"/>
  <c r="Y383" i="1"/>
  <c r="Y388" i="1" s="1"/>
  <c r="P383" i="1"/>
  <c r="X381" i="1"/>
  <c r="X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Y381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1" i="1" s="1"/>
  <c r="P367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94" i="1" s="1"/>
  <c r="P342" i="1"/>
  <c r="X339" i="1"/>
  <c r="X338" i="1"/>
  <c r="BO337" i="1"/>
  <c r="BM337" i="1"/>
  <c r="Y337" i="1"/>
  <c r="Y339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94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94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94" i="1" s="1"/>
  <c r="P298" i="1"/>
  <c r="X295" i="1"/>
  <c r="X294" i="1"/>
  <c r="BO293" i="1"/>
  <c r="BM293" i="1"/>
  <c r="Y293" i="1"/>
  <c r="O694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Y29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Y271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94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BO240" i="1"/>
  <c r="BM240" i="1"/>
  <c r="Y240" i="1"/>
  <c r="Y247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4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I694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BP163" i="1"/>
  <c r="BO163" i="1"/>
  <c r="BN163" i="1"/>
  <c r="BM163" i="1"/>
  <c r="Z163" i="1"/>
  <c r="Y163" i="1"/>
  <c r="Y167" i="1" s="1"/>
  <c r="X161" i="1"/>
  <c r="X160" i="1"/>
  <c r="BO159" i="1"/>
  <c r="BM159" i="1"/>
  <c r="Y159" i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X149" i="1"/>
  <c r="X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BP140" i="1"/>
  <c r="BO140" i="1"/>
  <c r="BN140" i="1"/>
  <c r="BM140" i="1"/>
  <c r="Z140" i="1"/>
  <c r="Y140" i="1"/>
  <c r="P140" i="1"/>
  <c r="BO139" i="1"/>
  <c r="BM139" i="1"/>
  <c r="Y139" i="1"/>
  <c r="P139" i="1"/>
  <c r="BP138" i="1"/>
  <c r="BO138" i="1"/>
  <c r="BN138" i="1"/>
  <c r="BM138" i="1"/>
  <c r="Z138" i="1"/>
  <c r="Y138" i="1"/>
  <c r="P138" i="1"/>
  <c r="BO137" i="1"/>
  <c r="BM137" i="1"/>
  <c r="Y137" i="1"/>
  <c r="P137" i="1"/>
  <c r="BP136" i="1"/>
  <c r="BO136" i="1"/>
  <c r="BN136" i="1"/>
  <c r="BM136" i="1"/>
  <c r="Z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Y96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71" i="1" s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Y54" i="1" s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84" i="1" s="1"/>
  <c r="X23" i="1"/>
  <c r="X688" i="1" s="1"/>
  <c r="BO22" i="1"/>
  <c r="X686" i="1" s="1"/>
  <c r="BM22" i="1"/>
  <c r="X685" i="1" s="1"/>
  <c r="X687" i="1" s="1"/>
  <c r="Y22" i="1"/>
  <c r="B694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Y34" i="1"/>
  <c r="Y58" i="1"/>
  <c r="Y77" i="1"/>
  <c r="Y87" i="1"/>
  <c r="Y95" i="1"/>
  <c r="BP100" i="1"/>
  <c r="BN100" i="1"/>
  <c r="Z100" i="1"/>
  <c r="Y102" i="1"/>
  <c r="E694" i="1"/>
  <c r="Y108" i="1"/>
  <c r="BP105" i="1"/>
  <c r="BN105" i="1"/>
  <c r="Z105" i="1"/>
  <c r="BP113" i="1"/>
  <c r="BN113" i="1"/>
  <c r="Z113" i="1"/>
  <c r="BP123" i="1"/>
  <c r="BN123" i="1"/>
  <c r="Z123" i="1"/>
  <c r="BP131" i="1"/>
  <c r="BN131" i="1"/>
  <c r="Z131" i="1"/>
  <c r="BP139" i="1"/>
  <c r="BN139" i="1"/>
  <c r="Z139" i="1"/>
  <c r="Y143" i="1"/>
  <c r="BP147" i="1"/>
  <c r="BN147" i="1"/>
  <c r="Z147" i="1"/>
  <c r="Z148" i="1" s="1"/>
  <c r="Y149" i="1"/>
  <c r="BP153" i="1"/>
  <c r="BN153" i="1"/>
  <c r="Z153" i="1"/>
  <c r="Z155" i="1" s="1"/>
  <c r="H9" i="1"/>
  <c r="Y24" i="1"/>
  <c r="Z27" i="1"/>
  <c r="Z34" i="1" s="1"/>
  <c r="BN27" i="1"/>
  <c r="Z32" i="1"/>
  <c r="BN32" i="1"/>
  <c r="C694" i="1"/>
  <c r="Z48" i="1"/>
  <c r="Z53" i="1" s="1"/>
  <c r="BN48" i="1"/>
  <c r="Z50" i="1"/>
  <c r="BN50" i="1"/>
  <c r="Z52" i="1"/>
  <c r="BN52" i="1"/>
  <c r="Y53" i="1"/>
  <c r="Z56" i="1"/>
  <c r="Z58" i="1" s="1"/>
  <c r="BN56" i="1"/>
  <c r="BP56" i="1"/>
  <c r="D694" i="1"/>
  <c r="Z63" i="1"/>
  <c r="Z70" i="1" s="1"/>
  <c r="BN63" i="1"/>
  <c r="Z65" i="1"/>
  <c r="BN65" i="1"/>
  <c r="Z67" i="1"/>
  <c r="BN67" i="1"/>
  <c r="Z69" i="1"/>
  <c r="BN69" i="1"/>
  <c r="Y70" i="1"/>
  <c r="Z73" i="1"/>
  <c r="BN73" i="1"/>
  <c r="BP73" i="1"/>
  <c r="Z75" i="1"/>
  <c r="BN75" i="1"/>
  <c r="Z81" i="1"/>
  <c r="Z86" i="1" s="1"/>
  <c r="BN81" i="1"/>
  <c r="Z83" i="1"/>
  <c r="BN83" i="1"/>
  <c r="Z85" i="1"/>
  <c r="BN85" i="1"/>
  <c r="Z89" i="1"/>
  <c r="Z95" i="1" s="1"/>
  <c r="BN89" i="1"/>
  <c r="BP89" i="1"/>
  <c r="Z91" i="1"/>
  <c r="BN91" i="1"/>
  <c r="Z93" i="1"/>
  <c r="BN93" i="1"/>
  <c r="Y101" i="1"/>
  <c r="BP98" i="1"/>
  <c r="BN98" i="1"/>
  <c r="Z98" i="1"/>
  <c r="Z101" i="1" s="1"/>
  <c r="BP107" i="1"/>
  <c r="BN107" i="1"/>
  <c r="Z107" i="1"/>
  <c r="Y109" i="1"/>
  <c r="Y117" i="1"/>
  <c r="BP111" i="1"/>
  <c r="BN111" i="1"/>
  <c r="Z111" i="1"/>
  <c r="Z117" i="1" s="1"/>
  <c r="BP116" i="1"/>
  <c r="BN116" i="1"/>
  <c r="Z116" i="1"/>
  <c r="Y118" i="1"/>
  <c r="F694" i="1"/>
  <c r="Y126" i="1"/>
  <c r="BP121" i="1"/>
  <c r="BN121" i="1"/>
  <c r="Z121" i="1"/>
  <c r="BP125" i="1"/>
  <c r="BN125" i="1"/>
  <c r="Z125" i="1"/>
  <c r="Y127" i="1"/>
  <c r="Y134" i="1"/>
  <c r="BP129" i="1"/>
  <c r="BN129" i="1"/>
  <c r="Z129" i="1"/>
  <c r="Z133" i="1" s="1"/>
  <c r="Y133" i="1"/>
  <c r="BP137" i="1"/>
  <c r="BN137" i="1"/>
  <c r="Z137" i="1"/>
  <c r="Z143" i="1" s="1"/>
  <c r="BP141" i="1"/>
  <c r="BN141" i="1"/>
  <c r="Z141" i="1"/>
  <c r="Y148" i="1"/>
  <c r="Y155" i="1"/>
  <c r="Y161" i="1"/>
  <c r="BP159" i="1"/>
  <c r="BN159" i="1"/>
  <c r="Z159" i="1"/>
  <c r="Z160" i="1" s="1"/>
  <c r="G694" i="1"/>
  <c r="Y156" i="1"/>
  <c r="Z164" i="1"/>
  <c r="Z166" i="1" s="1"/>
  <c r="BN164" i="1"/>
  <c r="BP164" i="1"/>
  <c r="H694" i="1"/>
  <c r="Y172" i="1"/>
  <c r="Z175" i="1"/>
  <c r="Z179" i="1" s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Y202" i="1"/>
  <c r="J694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BP216" i="1"/>
  <c r="Z218" i="1"/>
  <c r="BN218" i="1"/>
  <c r="Z220" i="1"/>
  <c r="BN220" i="1"/>
  <c r="Z222" i="1"/>
  <c r="BN222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Z246" i="1" s="1"/>
  <c r="BN240" i="1"/>
  <c r="BP240" i="1"/>
  <c r="Z241" i="1"/>
  <c r="BN241" i="1"/>
  <c r="Z243" i="1"/>
  <c r="BN243" i="1"/>
  <c r="Z245" i="1"/>
  <c r="BN245" i="1"/>
  <c r="Y246" i="1"/>
  <c r="Z250" i="1"/>
  <c r="Z258" i="1" s="1"/>
  <c r="BN250" i="1"/>
  <c r="BP250" i="1"/>
  <c r="Z252" i="1"/>
  <c r="BN252" i="1"/>
  <c r="Z254" i="1"/>
  <c r="BN254" i="1"/>
  <c r="Z256" i="1"/>
  <c r="BN256" i="1"/>
  <c r="Y259" i="1"/>
  <c r="L694" i="1"/>
  <c r="Z263" i="1"/>
  <c r="Z271" i="1" s="1"/>
  <c r="BN263" i="1"/>
  <c r="BP263" i="1"/>
  <c r="Z265" i="1"/>
  <c r="BN265" i="1"/>
  <c r="Z267" i="1"/>
  <c r="BN267" i="1"/>
  <c r="Z269" i="1"/>
  <c r="BN269" i="1"/>
  <c r="Y272" i="1"/>
  <c r="M694" i="1"/>
  <c r="Z280" i="1"/>
  <c r="Z289" i="1" s="1"/>
  <c r="BN280" i="1"/>
  <c r="BP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Z301" i="1" s="1"/>
  <c r="BN298" i="1"/>
  <c r="BP298" i="1"/>
  <c r="Z300" i="1"/>
  <c r="BN300" i="1"/>
  <c r="Y301" i="1"/>
  <c r="Z305" i="1"/>
  <c r="Z311" i="1" s="1"/>
  <c r="BN305" i="1"/>
  <c r="BP305" i="1"/>
  <c r="Z307" i="1"/>
  <c r="BN307" i="1"/>
  <c r="Z309" i="1"/>
  <c r="BN309" i="1"/>
  <c r="Y312" i="1"/>
  <c r="Y317" i="1"/>
  <c r="S694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94" i="1"/>
  <c r="Z357" i="1"/>
  <c r="Z364" i="1" s="1"/>
  <c r="BN357" i="1"/>
  <c r="Z359" i="1"/>
  <c r="BN359" i="1"/>
  <c r="Z361" i="1"/>
  <c r="BN361" i="1"/>
  <c r="Z363" i="1"/>
  <c r="BN363" i="1"/>
  <c r="Y364" i="1"/>
  <c r="Z367" i="1"/>
  <c r="Z371" i="1" s="1"/>
  <c r="BN367" i="1"/>
  <c r="BP367" i="1"/>
  <c r="Z369" i="1"/>
  <c r="BN369" i="1"/>
  <c r="Y372" i="1"/>
  <c r="Z375" i="1"/>
  <c r="Z380" i="1" s="1"/>
  <c r="BN375" i="1"/>
  <c r="Z377" i="1"/>
  <c r="BN377" i="1"/>
  <c r="Z379" i="1"/>
  <c r="BN379" i="1"/>
  <c r="Y380" i="1"/>
  <c r="Z383" i="1"/>
  <c r="BN383" i="1"/>
  <c r="BP383" i="1"/>
  <c r="Z386" i="1"/>
  <c r="BN386" i="1"/>
  <c r="Y387" i="1"/>
  <c r="Z392" i="1"/>
  <c r="Z394" i="1" s="1"/>
  <c r="BN392" i="1"/>
  <c r="BP392" i="1"/>
  <c r="Z398" i="1"/>
  <c r="Z400" i="1" s="1"/>
  <c r="BN398" i="1"/>
  <c r="BP398" i="1"/>
  <c r="V694" i="1"/>
  <c r="Y406" i="1"/>
  <c r="Z409" i="1"/>
  <c r="Z411" i="1" s="1"/>
  <c r="BN409" i="1"/>
  <c r="BP409" i="1"/>
  <c r="W694" i="1"/>
  <c r="Z417" i="1"/>
  <c r="Z427" i="1" s="1"/>
  <c r="BN417" i="1"/>
  <c r="Z419" i="1"/>
  <c r="BN419" i="1"/>
  <c r="Z421" i="1"/>
  <c r="BN421" i="1"/>
  <c r="Z423" i="1"/>
  <c r="BN423" i="1"/>
  <c r="Z425" i="1"/>
  <c r="BN425" i="1"/>
  <c r="Y428" i="1"/>
  <c r="Y433" i="1"/>
  <c r="Z431" i="1"/>
  <c r="BN431" i="1"/>
  <c r="Y432" i="1"/>
  <c r="Y437" i="1"/>
  <c r="BP435" i="1"/>
  <c r="BN435" i="1"/>
  <c r="Z435" i="1"/>
  <c r="BP448" i="1"/>
  <c r="BN448" i="1"/>
  <c r="Z448" i="1"/>
  <c r="BP452" i="1"/>
  <c r="BN452" i="1"/>
  <c r="Z452" i="1"/>
  <c r="Y459" i="1"/>
  <c r="BP456" i="1"/>
  <c r="BN456" i="1"/>
  <c r="Z456" i="1"/>
  <c r="Z458" i="1" s="1"/>
  <c r="Y191" i="1"/>
  <c r="Y258" i="1"/>
  <c r="Y295" i="1"/>
  <c r="Y302" i="1"/>
  <c r="Y311" i="1"/>
  <c r="Y344" i="1"/>
  <c r="Y365" i="1"/>
  <c r="Y427" i="1"/>
  <c r="Z432" i="1"/>
  <c r="BP436" i="1"/>
  <c r="BN436" i="1"/>
  <c r="Z436" i="1"/>
  <c r="Y438" i="1"/>
  <c r="BP446" i="1"/>
  <c r="BN446" i="1"/>
  <c r="Z446" i="1"/>
  <c r="Z453" i="1" s="1"/>
  <c r="BP450" i="1"/>
  <c r="BN450" i="1"/>
  <c r="Z450" i="1"/>
  <c r="Y458" i="1"/>
  <c r="Z500" i="1"/>
  <c r="X694" i="1"/>
  <c r="Y453" i="1"/>
  <c r="Z461" i="1"/>
  <c r="BN461" i="1"/>
  <c r="BP461" i="1"/>
  <c r="Z462" i="1"/>
  <c r="BN462" i="1"/>
  <c r="Z464" i="1"/>
  <c r="BN464" i="1"/>
  <c r="Y467" i="1"/>
  <c r="Z469" i="1"/>
  <c r="Z470" i="1" s="1"/>
  <c r="BN469" i="1"/>
  <c r="BP469" i="1"/>
  <c r="Y470" i="1"/>
  <c r="Z475" i="1"/>
  <c r="Z476" i="1" s="1"/>
  <c r="BN475" i="1"/>
  <c r="BP475" i="1"/>
  <c r="Y476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3" i="1"/>
  <c r="BN493" i="1"/>
  <c r="Z495" i="1"/>
  <c r="BN495" i="1"/>
  <c r="Z497" i="1"/>
  <c r="BN497" i="1"/>
  <c r="Z498" i="1"/>
  <c r="BN498" i="1"/>
  <c r="Y501" i="1"/>
  <c r="Z504" i="1"/>
  <c r="Z505" i="1" s="1"/>
  <c r="BN504" i="1"/>
  <c r="BP504" i="1"/>
  <c r="Z508" i="1"/>
  <c r="Z510" i="1" s="1"/>
  <c r="BN508" i="1"/>
  <c r="BP508" i="1"/>
  <c r="Y511" i="1"/>
  <c r="Z694" i="1"/>
  <c r="Y516" i="1"/>
  <c r="Z518" i="1"/>
  <c r="BN518" i="1"/>
  <c r="BP518" i="1"/>
  <c r="Z521" i="1"/>
  <c r="BN521" i="1"/>
  <c r="Y524" i="1"/>
  <c r="Z536" i="1"/>
  <c r="Z541" i="1" s="1"/>
  <c r="BN536" i="1"/>
  <c r="BP536" i="1"/>
  <c r="Z537" i="1"/>
  <c r="BN537" i="1"/>
  <c r="Z539" i="1"/>
  <c r="BN539" i="1"/>
  <c r="Z540" i="1"/>
  <c r="BN540" i="1"/>
  <c r="Y541" i="1"/>
  <c r="Z545" i="1"/>
  <c r="Z546" i="1" s="1"/>
  <c r="BN545" i="1"/>
  <c r="BP545" i="1"/>
  <c r="Y546" i="1"/>
  <c r="Z551" i="1"/>
  <c r="BN551" i="1"/>
  <c r="BP551" i="1"/>
  <c r="Z553" i="1"/>
  <c r="BN553" i="1"/>
  <c r="Z555" i="1"/>
  <c r="BN555" i="1"/>
  <c r="Z557" i="1"/>
  <c r="BN557" i="1"/>
  <c r="Z559" i="1"/>
  <c r="BN559" i="1"/>
  <c r="Z560" i="1"/>
  <c r="BN560" i="1"/>
  <c r="Z562" i="1"/>
  <c r="BN562" i="1"/>
  <c r="Z563" i="1"/>
  <c r="BN563" i="1"/>
  <c r="Z564" i="1"/>
  <c r="BN564" i="1"/>
  <c r="Z565" i="1"/>
  <c r="BN565" i="1"/>
  <c r="Y566" i="1"/>
  <c r="Y574" i="1"/>
  <c r="BP573" i="1"/>
  <c r="BN573" i="1"/>
  <c r="Z573" i="1"/>
  <c r="Y575" i="1"/>
  <c r="BP578" i="1"/>
  <c r="BN578" i="1"/>
  <c r="Z578" i="1"/>
  <c r="Z592" i="1" s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BP602" i="1"/>
  <c r="BN602" i="1"/>
  <c r="Z602" i="1"/>
  <c r="Y613" i="1"/>
  <c r="BP612" i="1"/>
  <c r="BN612" i="1"/>
  <c r="Z612" i="1"/>
  <c r="Z613" i="1" s="1"/>
  <c r="Y614" i="1"/>
  <c r="Y629" i="1"/>
  <c r="Y630" i="1"/>
  <c r="BP622" i="1"/>
  <c r="BN622" i="1"/>
  <c r="Z622" i="1"/>
  <c r="BP624" i="1"/>
  <c r="BN624" i="1"/>
  <c r="Z624" i="1"/>
  <c r="Y477" i="1"/>
  <c r="Y547" i="1"/>
  <c r="Y567" i="1"/>
  <c r="BP570" i="1"/>
  <c r="BN570" i="1"/>
  <c r="Z570" i="1"/>
  <c r="Z574" i="1" s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599" i="1"/>
  <c r="Y603" i="1"/>
  <c r="BP601" i="1"/>
  <c r="BN601" i="1"/>
  <c r="Z601" i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71" i="1"/>
  <c r="Z664" i="1" l="1"/>
  <c r="Z646" i="1"/>
  <c r="Z603" i="1"/>
  <c r="Z598" i="1"/>
  <c r="Z566" i="1"/>
  <c r="Z523" i="1"/>
  <c r="Z466" i="1"/>
  <c r="Z437" i="1"/>
  <c r="Z387" i="1"/>
  <c r="Z126" i="1"/>
  <c r="Z77" i="1"/>
  <c r="Y684" i="1"/>
  <c r="Z108" i="1"/>
  <c r="Y688" i="1"/>
  <c r="Y685" i="1"/>
  <c r="Z629" i="1"/>
  <c r="Y686" i="1"/>
  <c r="Z689" i="1"/>
  <c r="Y687" i="1" l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<sst xmlns="http://schemas.openxmlformats.org/spreadsheetml/2006/main" count="3251" uniqueCount="1114">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</sst>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74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804">
        <v>4680115885912</v>
      </c>
      <c r="E26" s="805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804">
        <v>4607091383881</v>
      </c>
      <c r="E27" s="805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804">
        <v>4680115880214</v>
      </c>
      <c r="E115" s="805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42" t="s">
        <v>235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4">
        <v>4680115880214</v>
      </c>
      <c r="E116" s="805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4301020346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254</v>
      </c>
      <c r="C131" s="31">
        <v>4301020258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2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4301051476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4301051477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30</v>
      </c>
      <c r="Y194" s="798">
        <f t="shared" si="36"/>
        <v>33.6</v>
      </c>
      <c r="Z194" s="36">
        <f>IFERROR(IF(Y194=0,"",ROUNDUP(Y194/H194,0)*0.00902),"")</f>
        <v>7.2160000000000002E-2</v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31.928571428571427</v>
      </c>
      <c r="BN194" s="64">
        <f t="shared" si="38"/>
        <v>35.76</v>
      </c>
      <c r="BO194" s="64">
        <f t="shared" si="39"/>
        <v>5.4112554112554112E-2</v>
      </c>
      <c r="BP194" s="64">
        <f t="shared" si="40"/>
        <v>6.0606060606060608E-2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30</v>
      </c>
      <c r="Y195" s="798">
        <f t="shared" si="36"/>
        <v>33.6</v>
      </c>
      <c r="Z195" s="36">
        <f>IFERROR(IF(Y195=0,"",ROUNDUP(Y195/H195,0)*0.00902),"")</f>
        <v>7.2160000000000002E-2</v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31.5</v>
      </c>
      <c r="BN195" s="64">
        <f t="shared" si="38"/>
        <v>35.28</v>
      </c>
      <c r="BO195" s="64">
        <f t="shared" si="39"/>
        <v>5.4112554112554112E-2</v>
      </c>
      <c r="BP195" s="64">
        <f t="shared" si="40"/>
        <v>6.0606060606060608E-2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14.285714285714285</v>
      </c>
      <c r="Y201" s="799">
        <f>IFERROR(Y193/H193,"0")+IFERROR(Y194/H194,"0")+IFERROR(Y195/H195,"0")+IFERROR(Y196/H196,"0")+IFERROR(Y197/H197,"0")+IFERROR(Y198/H198,"0")+IFERROR(Y199/H199,"0")+IFERROR(Y200/H200,"0")</f>
        <v>16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0.14432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60</v>
      </c>
      <c r="Y202" s="799">
        <f>IFERROR(SUM(Y193:Y200),"0")</f>
        <v>67.2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230</v>
      </c>
      <c r="Y216" s="798">
        <f t="shared" si="41"/>
        <v>232.20000000000002</v>
      </c>
      <c r="Z216" s="36">
        <f>IFERROR(IF(Y216=0,"",ROUNDUP(Y216/H216,0)*0.00902),"")</f>
        <v>0.38785999999999998</v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238.94444444444446</v>
      </c>
      <c r="BN216" s="64">
        <f t="shared" si="43"/>
        <v>241.23000000000005</v>
      </c>
      <c r="BO216" s="64">
        <f t="shared" si="44"/>
        <v>0.32267115600448931</v>
      </c>
      <c r="BP216" s="64">
        <f t="shared" si="45"/>
        <v>0.32575757575757575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42.592592592592588</v>
      </c>
      <c r="Y223" s="799">
        <f>IFERROR(Y215/H215,"0")+IFERROR(Y216/H216,"0")+IFERROR(Y217/H217,"0")+IFERROR(Y218/H218,"0")+IFERROR(Y219/H219,"0")+IFERROR(Y220/H220,"0")+IFERROR(Y221/H221,"0")+IFERROR(Y222/H222,"0")</f>
        <v>43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0.38785999999999998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230</v>
      </c>
      <c r="Y224" s="799">
        <f>IFERROR(SUM(Y215:Y222),"0")</f>
        <v>232.20000000000002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100</v>
      </c>
      <c r="Y227" s="798">
        <f t="shared" si="46"/>
        <v>101.39999999999999</v>
      </c>
      <c r="Z227" s="36">
        <f>IFERROR(IF(Y227=0,"",ROUNDUP(Y227/H227,0)*0.02175),"")</f>
        <v>0.28275</v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107.23076923076924</v>
      </c>
      <c r="BN227" s="64">
        <f t="shared" si="48"/>
        <v>108.732</v>
      </c>
      <c r="BO227" s="64">
        <f t="shared" si="49"/>
        <v>0.22893772893772893</v>
      </c>
      <c r="BP227" s="64">
        <f t="shared" si="50"/>
        <v>0.23214285714285712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72</v>
      </c>
      <c r="Y232" s="798">
        <f t="shared" si="46"/>
        <v>72</v>
      </c>
      <c r="Z232" s="36">
        <f t="shared" si="51"/>
        <v>0.1953</v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79.560000000000016</v>
      </c>
      <c r="BN232" s="64">
        <f t="shared" si="48"/>
        <v>79.560000000000016</v>
      </c>
      <c r="BO232" s="64">
        <f t="shared" si="49"/>
        <v>0.16483516483516486</v>
      </c>
      <c r="BP232" s="64">
        <f t="shared" si="50"/>
        <v>0.16483516483516486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72</v>
      </c>
      <c r="Y233" s="798">
        <f t="shared" si="46"/>
        <v>72</v>
      </c>
      <c r="Z233" s="36">
        <f t="shared" si="51"/>
        <v>0.1953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79.560000000000016</v>
      </c>
      <c r="BN233" s="64">
        <f t="shared" si="48"/>
        <v>79.560000000000016</v>
      </c>
      <c r="BO233" s="64">
        <f t="shared" si="49"/>
        <v>0.16483516483516486</v>
      </c>
      <c r="BP233" s="64">
        <f t="shared" si="50"/>
        <v>0.16483516483516486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72</v>
      </c>
      <c r="Y235" s="798">
        <f t="shared" si="46"/>
        <v>72</v>
      </c>
      <c r="Z235" s="36">
        <f t="shared" si="51"/>
        <v>0.1953</v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79.560000000000016</v>
      </c>
      <c r="BN235" s="64">
        <f t="shared" si="48"/>
        <v>79.560000000000016</v>
      </c>
      <c r="BO235" s="64">
        <f t="shared" si="49"/>
        <v>0.16483516483516486</v>
      </c>
      <c r="BP235" s="64">
        <f t="shared" si="50"/>
        <v>0.16483516483516486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72</v>
      </c>
      <c r="Y236" s="798">
        <f t="shared" si="46"/>
        <v>72</v>
      </c>
      <c r="Z236" s="36">
        <f t="shared" si="51"/>
        <v>0.1953</v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79.740000000000009</v>
      </c>
      <c r="BN236" s="64">
        <f t="shared" si="48"/>
        <v>79.740000000000009</v>
      </c>
      <c r="BO236" s="64">
        <f t="shared" si="49"/>
        <v>0.16483516483516486</v>
      </c>
      <c r="BP236" s="64">
        <f t="shared" si="50"/>
        <v>0.16483516483516486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132.82051282051282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133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1.06395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388</v>
      </c>
      <c r="Y238" s="799">
        <f>IFERROR(SUM(Y226:Y236),"0")</f>
        <v>389.4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50" t="s">
        <v>414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416</v>
      </c>
      <c r="C242" s="31">
        <v>4301060360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438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449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456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100</v>
      </c>
      <c r="Y383" s="798">
        <f>IFERROR(IF(X383="",0,CEILING((X383/$H383),1)*$H383),"")</f>
        <v>100.80000000000001</v>
      </c>
      <c r="Z383" s="36">
        <f>IFERROR(IF(Y383=0,"",ROUNDUP(Y383/H383,0)*0.02175),"")</f>
        <v>0.26100000000000001</v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106.71428571428572</v>
      </c>
      <c r="BN383" s="64">
        <f>IFERROR(Y383*I383/H383,"0")</f>
        <v>107.56800000000001</v>
      </c>
      <c r="BO383" s="64">
        <f>IFERROR(1/J383*(X383/H383),"0")</f>
        <v>0.21258503401360543</v>
      </c>
      <c r="BP383" s="64">
        <f>IFERROR(1/J383*(Y383/H383),"0")</f>
        <v>0.21428571428571427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11.904761904761905</v>
      </c>
      <c r="Y387" s="799">
        <f>IFERROR(Y383/H383,"0")+IFERROR(Y384/H384,"0")+IFERROR(Y385/H385,"0")+IFERROR(Y386/H386,"0")</f>
        <v>12</v>
      </c>
      <c r="Z387" s="799">
        <f>IFERROR(IF(Z383="",0,Z383),"0")+IFERROR(IF(Z384="",0,Z384),"0")+IFERROR(IF(Z385="",0,Z385),"0")+IFERROR(IF(Z386="",0,Z386),"0")</f>
        <v>0.26100000000000001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100</v>
      </c>
      <c r="Y388" s="799">
        <f>IFERROR(SUM(Y383:Y386),"0")</f>
        <v>100.80000000000001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4500</v>
      </c>
      <c r="Y417" s="798">
        <f t="shared" si="87"/>
        <v>4500</v>
      </c>
      <c r="Z417" s="36">
        <f>IFERROR(IF(Y417=0,"",ROUNDUP(Y417/H417,0)*0.02175),"")</f>
        <v>6.5249999999999995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4644</v>
      </c>
      <c r="BN417" s="64">
        <f t="shared" si="89"/>
        <v>4644</v>
      </c>
      <c r="BO417" s="64">
        <f t="shared" si="90"/>
        <v>6.25</v>
      </c>
      <c r="BP417" s="64">
        <f t="shared" si="91"/>
        <v>6.25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0</v>
      </c>
      <c r="Y419" s="79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670</v>
      </c>
      <c r="B420" s="54" t="s">
        <v>671</v>
      </c>
      <c r="C420" s="31">
        <v>4301011943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4000</v>
      </c>
      <c r="Y421" s="798">
        <f t="shared" si="87"/>
        <v>4005</v>
      </c>
      <c r="Z421" s="36">
        <f>IFERROR(IF(Y421=0,"",ROUNDUP(Y421/H421,0)*0.02175),"")</f>
        <v>5.8072499999999998</v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4128</v>
      </c>
      <c r="BN421" s="64">
        <f t="shared" si="89"/>
        <v>4133.16</v>
      </c>
      <c r="BO421" s="64">
        <f t="shared" si="90"/>
        <v>5.5555555555555554</v>
      </c>
      <c r="BP421" s="64">
        <f t="shared" si="91"/>
        <v>5.5625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4">
        <v>4607091383997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4301011868</v>
      </c>
      <c r="D425" s="804">
        <v>4680115884861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4301011866</v>
      </c>
      <c r="D426" s="804">
        <v>4680115884878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566.66666666666674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567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12.332249999999998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8500</v>
      </c>
      <c r="Y428" s="799">
        <f>IFERROR(SUM(Y416:Y426),"0")</f>
        <v>8505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1000</v>
      </c>
      <c r="Y430" s="798">
        <f>IFERROR(IF(X430="",0,CEILING((X430/$H430),1)*$H430),"")</f>
        <v>1005</v>
      </c>
      <c r="Z430" s="36">
        <f>IFERROR(IF(Y430=0,"",ROUNDUP(Y430/H430,0)*0.02175),"")</f>
        <v>1.4572499999999999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1032</v>
      </c>
      <c r="BN430" s="64">
        <f>IFERROR(Y430*I430/H430,"0")</f>
        <v>1037.1600000000001</v>
      </c>
      <c r="BO430" s="64">
        <f>IFERROR(1/J430*(X430/H430),"0")</f>
        <v>1.3888888888888888</v>
      </c>
      <c r="BP430" s="64">
        <f>IFERROR(1/J430*(Y430/H430),"0")</f>
        <v>1.3958333333333333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66.666666666666671</v>
      </c>
      <c r="Y432" s="799">
        <f>IFERROR(Y430/H430,"0")+IFERROR(Y431/H431,"0")</f>
        <v>67</v>
      </c>
      <c r="Z432" s="799">
        <f>IFERROR(IF(Z430="",0,Z430),"0")+IFERROR(IF(Z431="",0,Z431),"0")</f>
        <v>1.4572499999999999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1000</v>
      </c>
      <c r="Y433" s="799">
        <f>IFERROR(SUM(Y430:Y431),"0")</f>
        <v>1005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300</v>
      </c>
      <c r="Y440" s="798">
        <f>IFERROR(IF(X440="",0,CEILING((X440/$H440),1)*$H440),"")</f>
        <v>306</v>
      </c>
      <c r="Z440" s="36">
        <f>IFERROR(IF(Y440=0,"",ROUNDUP(Y440/H440,0)*0.02175),"")</f>
        <v>0.73949999999999994</v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318.79999999999995</v>
      </c>
      <c r="BN440" s="64">
        <f>IFERROR(Y440*I440/H440,"0")</f>
        <v>325.17599999999999</v>
      </c>
      <c r="BO440" s="64">
        <f>IFERROR(1/J440*(X440/H440),"0")</f>
        <v>0.59523809523809523</v>
      </c>
      <c r="BP440" s="64">
        <f>IFERROR(1/J440*(Y440/H440),"0")</f>
        <v>0.6071428571428571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33.333333333333336</v>
      </c>
      <c r="Y441" s="799">
        <f>IFERROR(Y440/H440,"0")</f>
        <v>34</v>
      </c>
      <c r="Z441" s="799">
        <f>IFERROR(IF(Z440="",0,Z440),"0")</f>
        <v>0.73949999999999994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300</v>
      </c>
      <c r="Y442" s="799">
        <f>IFERROR(SUM(Y440:Y440),"0")</f>
        <v>306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4301011874</v>
      </c>
      <c r="D449" s="804">
        <v>4680115884892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804">
        <v>4607091384192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776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777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794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795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4301020334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12" t="s">
        <v>896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4301031419</v>
      </c>
      <c r="D583" s="804">
        <v>4680115882072</v>
      </c>
      <c r="E583" s="805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7" t="s">
        <v>926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4301031383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4301031249</v>
      </c>
      <c r="D585" s="804">
        <v>4680115882072</v>
      </c>
      <c r="E585" s="805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4301031418</v>
      </c>
      <c r="D586" s="804">
        <v>4680115882102</v>
      </c>
      <c r="E586" s="805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41" t="s">
        <v>932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933</v>
      </c>
      <c r="C587" s="31">
        <v>4301031385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4301031251</v>
      </c>
      <c r="D588" s="804">
        <v>4680115882102</v>
      </c>
      <c r="E588" s="805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4301031417</v>
      </c>
      <c r="D589" s="804">
        <v>4680115882096</v>
      </c>
      <c r="E589" s="805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7" t="s">
        <v>937</v>
      </c>
      <c r="Q589" s="802"/>
      <c r="R589" s="802"/>
      <c r="S589" s="802"/>
      <c r="T589" s="803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938</v>
      </c>
      <c r="C590" s="31">
        <v>4301031384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2"/>
      <c r="R590" s="802"/>
      <c r="S590" s="802"/>
      <c r="T590" s="803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4301031253</v>
      </c>
      <c r="D591" s="804">
        <v>4680115882096</v>
      </c>
      <c r="E591" s="805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4301051933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4301051510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10578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10605.6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10957.538070818071</v>
      </c>
      <c r="Y685" s="799">
        <f>IFERROR(SUM(BN22:BN681),"0")</f>
        <v>10986.485999999999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16</v>
      </c>
      <c r="Y686" s="38">
        <f>ROUNDUP(SUM(BP22:BP681),0)</f>
        <v>16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11357.538070818071</v>
      </c>
      <c r="Y687" s="799">
        <f>GrossWeightTotalR+PalletQtyTotalR*25</f>
        <v>11386.485999999999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868.27024827024832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872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16.386129999999998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67.2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621.6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100.80000000000001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9816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2025-01-10T06:19:07Z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