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5B346DA5-1AEF-4E15-A754-4D4448A37C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8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80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X674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BP357" i="1"/>
  <c r="BN357" i="1"/>
  <c r="Z357" i="1"/>
  <c r="Z364" i="1" s="1"/>
  <c r="BP361" i="1"/>
  <c r="BN361" i="1"/>
  <c r="Z361" i="1"/>
  <c r="BP369" i="1"/>
  <c r="BN369" i="1"/>
  <c r="Z369" i="1"/>
  <c r="F9" i="1"/>
  <c r="J9" i="1"/>
  <c r="Y110" i="1"/>
  <c r="Y128" i="1"/>
  <c r="Y191" i="1"/>
  <c r="Y258" i="1"/>
  <c r="Y674" i="1" s="1"/>
  <c r="Z271" i="1"/>
  <c r="Y271" i="1"/>
  <c r="BP280" i="1"/>
  <c r="Y672" i="1" s="1"/>
  <c r="BN280" i="1"/>
  <c r="Y671" i="1" s="1"/>
  <c r="Z280" i="1"/>
  <c r="Z289" i="1" s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1" i="1"/>
  <c r="Y372" i="1"/>
  <c r="BP367" i="1"/>
  <c r="BN367" i="1"/>
  <c r="Z367" i="1"/>
  <c r="Z371" i="1" s="1"/>
  <c r="M680" i="1"/>
  <c r="Y289" i="1"/>
  <c r="Y317" i="1"/>
  <c r="Y330" i="1"/>
  <c r="U680" i="1"/>
  <c r="Y364" i="1"/>
  <c r="Z375" i="1"/>
  <c r="Z380" i="1" s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Z427" i="1" s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Z500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Y673" i="1" l="1"/>
  <c r="Z586" i="1"/>
  <c r="Z466" i="1"/>
  <c r="Z562" i="1"/>
  <c r="Z437" i="1"/>
  <c r="Z650" i="1"/>
  <c r="Z632" i="1"/>
  <c r="Z615" i="1"/>
  <c r="Z592" i="1"/>
  <c r="Z570" i="1"/>
  <c r="Z387" i="1"/>
  <c r="Z311" i="1"/>
  <c r="Z258" i="1"/>
  <c r="Z246" i="1"/>
  <c r="Z237" i="1"/>
  <c r="Z201" i="1"/>
  <c r="Z134" i="1"/>
  <c r="Z127" i="1"/>
  <c r="Z118" i="1"/>
  <c r="Z109" i="1"/>
  <c r="Z102" i="1"/>
  <c r="Z675" i="1" s="1"/>
  <c r="Y670" i="1"/>
  <c r="X673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<sst xmlns="http://schemas.openxmlformats.org/spreadsheetml/2006/main" count="3191" uniqueCount="1100">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</sst>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4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750</v>
      </c>
      <c r="Y417" s="788">
        <f t="shared" si="87"/>
        <v>750</v>
      </c>
      <c r="Z417" s="36">
        <f>IFERROR(IF(Y417=0,"",ROUNDUP(Y417/H417,0)*0.02175),"")</f>
        <v>1.0874999999999999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774</v>
      </c>
      <c r="BN417" s="64">
        <f t="shared" si="89"/>
        <v>774</v>
      </c>
      <c r="BO417" s="64">
        <f t="shared" si="90"/>
        <v>1.0416666666666665</v>
      </c>
      <c r="BP417" s="64">
        <f t="shared" si="91"/>
        <v>1.0416666666666665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3000</v>
      </c>
      <c r="Y419" s="788">
        <f t="shared" si="87"/>
        <v>3000</v>
      </c>
      <c r="Z419" s="36">
        <f>IFERROR(IF(Y419=0,"",ROUNDUP(Y419/H419,0)*0.02175),"")</f>
        <v>4.3499999999999996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3096</v>
      </c>
      <c r="BN419" s="64">
        <f t="shared" si="89"/>
        <v>3096</v>
      </c>
      <c r="BO419" s="64">
        <f t="shared" si="90"/>
        <v>4.1666666666666661</v>
      </c>
      <c r="BP419" s="64">
        <f t="shared" si="91"/>
        <v>4.1666666666666661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250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250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5.4375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3750</v>
      </c>
      <c r="Y428" s="789">
        <f>IFERROR(SUM(Y416:Y426),"0")</f>
        <v>3750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3750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3750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3870</v>
      </c>
      <c r="Y671" s="789">
        <f>IFERROR(SUM(BN22:BN667),"0")</f>
        <v>3870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6</v>
      </c>
      <c r="Y672" s="38">
        <f>ROUNDUP(SUM(BP22:BP667),0)</f>
        <v>6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4020</v>
      </c>
      <c r="Y673" s="789">
        <f>GrossWeightTotalR+PalletQtyTotalR*25</f>
        <v>4020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250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250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5.4375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3750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2025-01-07T08:10:16Z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