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858054-18C5-433C-A275-B2BE680B3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Y601" i="1" s="1"/>
  <c r="X598" i="1"/>
  <c r="X597" i="1"/>
  <c r="BO596" i="1"/>
  <c r="BM596" i="1"/>
  <c r="Y596" i="1"/>
  <c r="Y598" i="1" s="1"/>
  <c r="X594" i="1"/>
  <c r="Y593" i="1"/>
  <c r="X593" i="1"/>
  <c r="BP592" i="1"/>
  <c r="BO592" i="1"/>
  <c r="BN592" i="1"/>
  <c r="BM592" i="1"/>
  <c r="Z592" i="1"/>
  <c r="Z593" i="1" s="1"/>
  <c r="Y592" i="1"/>
  <c r="Y594" i="1" s="1"/>
  <c r="X590" i="1"/>
  <c r="X589" i="1"/>
  <c r="BO588" i="1"/>
  <c r="BM588" i="1"/>
  <c r="Y588" i="1"/>
  <c r="BO587" i="1"/>
  <c r="BM587" i="1"/>
  <c r="Y587" i="1"/>
  <c r="X584" i="1"/>
  <c r="Y583" i="1"/>
  <c r="X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BP579" i="1"/>
  <c r="BO579" i="1"/>
  <c r="BN579" i="1"/>
  <c r="BM579" i="1"/>
  <c r="Z579" i="1"/>
  <c r="Z583" i="1" s="1"/>
  <c r="Y579" i="1"/>
  <c r="Y584" i="1" s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Y569" i="1"/>
  <c r="X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Z569" i="1" s="1"/>
  <c r="Y562" i="1"/>
  <c r="Y570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Z552" i="1" s="1"/>
  <c r="Y545" i="1"/>
  <c r="AD613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Y536" i="1" s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Y516" i="1" s="1"/>
  <c r="P507" i="1"/>
  <c r="X503" i="1"/>
  <c r="Y502" i="1"/>
  <c r="X502" i="1"/>
  <c r="BP501" i="1"/>
  <c r="BO501" i="1"/>
  <c r="BN501" i="1"/>
  <c r="BM501" i="1"/>
  <c r="Z501" i="1"/>
  <c r="Z502" i="1" s="1"/>
  <c r="Y501" i="1"/>
  <c r="AB613" i="1" s="1"/>
  <c r="P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Y497" i="1" s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Y487" i="1" s="1"/>
  <c r="P481" i="1"/>
  <c r="X479" i="1"/>
  <c r="X478" i="1"/>
  <c r="BO477" i="1"/>
  <c r="BM477" i="1"/>
  <c r="Y477" i="1"/>
  <c r="Z613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N453" i="1"/>
  <c r="BM453" i="1"/>
  <c r="Z453" i="1"/>
  <c r="Y453" i="1"/>
  <c r="BP453" i="1" s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Y613" i="1" s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Y431" i="1" s="1"/>
  <c r="P426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Y423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BO411" i="1"/>
  <c r="BM411" i="1"/>
  <c r="Y411" i="1"/>
  <c r="X613" i="1" s="1"/>
  <c r="P411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Y407" i="1" s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7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W613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8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6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6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1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07" i="1" s="1"/>
  <c r="Y60" i="1"/>
  <c r="Y70" i="1"/>
  <c r="Y77" i="1"/>
  <c r="Y87" i="1"/>
  <c r="Y94" i="1"/>
  <c r="Y100" i="1"/>
  <c r="Y107" i="1"/>
  <c r="Y115" i="1"/>
  <c r="Y124" i="1"/>
  <c r="Y132" i="1"/>
  <c r="Y141" i="1"/>
  <c r="BP151" i="1"/>
  <c r="BN151" i="1"/>
  <c r="Z151" i="1"/>
  <c r="Z152" i="1" s="1"/>
  <c r="Y153" i="1"/>
  <c r="Y158" i="1"/>
  <c r="BP155" i="1"/>
  <c r="BN155" i="1"/>
  <c r="Z155" i="1"/>
  <c r="Z157" i="1" s="1"/>
  <c r="BP168" i="1"/>
  <c r="BN168" i="1"/>
  <c r="Z168" i="1"/>
  <c r="Y170" i="1"/>
  <c r="Y178" i="1"/>
  <c r="Y177" i="1"/>
  <c r="BP172" i="1"/>
  <c r="BN172" i="1"/>
  <c r="Z172" i="1"/>
  <c r="H9" i="1"/>
  <c r="B613" i="1"/>
  <c r="X604" i="1"/>
  <c r="X605" i="1"/>
  <c r="X607" i="1"/>
  <c r="Y24" i="1"/>
  <c r="Z26" i="1"/>
  <c r="BN26" i="1"/>
  <c r="Y604" i="1" s="1"/>
  <c r="Y606" i="1" s="1"/>
  <c r="BP26" i="1"/>
  <c r="Y605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0" i="1" s="1"/>
  <c r="BN63" i="1"/>
  <c r="BP63" i="1"/>
  <c r="Z65" i="1"/>
  <c r="BN65" i="1"/>
  <c r="Z68" i="1"/>
  <c r="BN68" i="1"/>
  <c r="Y71" i="1"/>
  <c r="Z74" i="1"/>
  <c r="Z77" i="1" s="1"/>
  <c r="BN74" i="1"/>
  <c r="Z75" i="1"/>
  <c r="BN75" i="1"/>
  <c r="Z81" i="1"/>
  <c r="Z86" i="1" s="1"/>
  <c r="BN81" i="1"/>
  <c r="Z83" i="1"/>
  <c r="BN83" i="1"/>
  <c r="Z85" i="1"/>
  <c r="BN85" i="1"/>
  <c r="Z92" i="1"/>
  <c r="Z94" i="1" s="1"/>
  <c r="BN92" i="1"/>
  <c r="Z98" i="1"/>
  <c r="Z100" i="1" s="1"/>
  <c r="BN98" i="1"/>
  <c r="E613" i="1"/>
  <c r="Z105" i="1"/>
  <c r="Z107" i="1" s="1"/>
  <c r="BN105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7" i="1"/>
  <c r="BN127" i="1"/>
  <c r="BP127" i="1"/>
  <c r="Z130" i="1"/>
  <c r="BN130" i="1"/>
  <c r="Z134" i="1"/>
  <c r="Z141" i="1" s="1"/>
  <c r="BN134" i="1"/>
  <c r="BP134" i="1"/>
  <c r="Z137" i="1"/>
  <c r="BN137" i="1"/>
  <c r="Z139" i="1"/>
  <c r="BN139" i="1"/>
  <c r="Y147" i="1"/>
  <c r="BP144" i="1"/>
  <c r="BN144" i="1"/>
  <c r="Z144" i="1"/>
  <c r="Z146" i="1" s="1"/>
  <c r="Y157" i="1"/>
  <c r="BP161" i="1"/>
  <c r="BN161" i="1"/>
  <c r="Z161" i="1"/>
  <c r="Z162" i="1" s="1"/>
  <c r="Y163" i="1"/>
  <c r="H613" i="1"/>
  <c r="Y169" i="1"/>
  <c r="BP166" i="1"/>
  <c r="BN166" i="1"/>
  <c r="Z166" i="1"/>
  <c r="Z169" i="1" s="1"/>
  <c r="Z236" i="1"/>
  <c r="G613" i="1"/>
  <c r="Y152" i="1"/>
  <c r="Z174" i="1"/>
  <c r="BN174" i="1"/>
  <c r="Z176" i="1"/>
  <c r="BN176" i="1"/>
  <c r="Z180" i="1"/>
  <c r="BN180" i="1"/>
  <c r="BP180" i="1"/>
  <c r="Z182" i="1"/>
  <c r="BN182" i="1"/>
  <c r="Y183" i="1"/>
  <c r="I613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Z243" i="1" s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Z262" i="1"/>
  <c r="BN262" i="1"/>
  <c r="Z264" i="1"/>
  <c r="BN264" i="1"/>
  <c r="Z266" i="1"/>
  <c r="BN266" i="1"/>
  <c r="Y267" i="1"/>
  <c r="O613" i="1"/>
  <c r="Z276" i="1"/>
  <c r="Z281" i="1" s="1"/>
  <c r="BN276" i="1"/>
  <c r="Z277" i="1"/>
  <c r="BN277" i="1"/>
  <c r="Z279" i="1"/>
  <c r="BN279" i="1"/>
  <c r="Y282" i="1"/>
  <c r="Y287" i="1"/>
  <c r="Q613" i="1"/>
  <c r="Z291" i="1"/>
  <c r="Z293" i="1" s="1"/>
  <c r="BN291" i="1"/>
  <c r="BP291" i="1"/>
  <c r="Y294" i="1"/>
  <c r="R613" i="1"/>
  <c r="Y302" i="1"/>
  <c r="Z298" i="1"/>
  <c r="Z302" i="1" s="1"/>
  <c r="BN298" i="1"/>
  <c r="BP299" i="1"/>
  <c r="BN299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27" i="1"/>
  <c r="BN327" i="1"/>
  <c r="Z327" i="1"/>
  <c r="Z402" i="1"/>
  <c r="Y206" i="1"/>
  <c r="Y255" i="1"/>
  <c r="Y268" i="1"/>
  <c r="Y281" i="1"/>
  <c r="Z329" i="1"/>
  <c r="BP322" i="1"/>
  <c r="BN322" i="1"/>
  <c r="Z322" i="1"/>
  <c r="Y329" i="1"/>
  <c r="BP325" i="1"/>
  <c r="BN325" i="1"/>
  <c r="Z325" i="1"/>
  <c r="Z351" i="1"/>
  <c r="Y337" i="1"/>
  <c r="Y345" i="1"/>
  <c r="Y351" i="1"/>
  <c r="Y359" i="1"/>
  <c r="Y365" i="1"/>
  <c r="Y370" i="1"/>
  <c r="Y376" i="1"/>
  <c r="Y392" i="1"/>
  <c r="Y396" i="1"/>
  <c r="Y402" i="1"/>
  <c r="Y408" i="1"/>
  <c r="Y418" i="1"/>
  <c r="Y424" i="1"/>
  <c r="Y432" i="1"/>
  <c r="Y436" i="1"/>
  <c r="Y442" i="1"/>
  <c r="Y465" i="1"/>
  <c r="Y464" i="1"/>
  <c r="BP455" i="1"/>
  <c r="BN455" i="1"/>
  <c r="Z455" i="1"/>
  <c r="Z497" i="1"/>
  <c r="U613" i="1"/>
  <c r="Y330" i="1"/>
  <c r="Z333" i="1"/>
  <c r="Z336" i="1" s="1"/>
  <c r="BN333" i="1"/>
  <c r="Z335" i="1"/>
  <c r="BN335" i="1"/>
  <c r="Z339" i="1"/>
  <c r="Z345" i="1" s="1"/>
  <c r="BN339" i="1"/>
  <c r="BP339" i="1"/>
  <c r="Z341" i="1"/>
  <c r="BN341" i="1"/>
  <c r="Z343" i="1"/>
  <c r="BN343" i="1"/>
  <c r="Z349" i="1"/>
  <c r="BN349" i="1"/>
  <c r="Z354" i="1"/>
  <c r="BN354" i="1"/>
  <c r="BP354" i="1"/>
  <c r="Z355" i="1"/>
  <c r="BN355" i="1"/>
  <c r="Z357" i="1"/>
  <c r="BN357" i="1"/>
  <c r="Z361" i="1"/>
  <c r="Z364" i="1" s="1"/>
  <c r="BN361" i="1"/>
  <c r="BP361" i="1"/>
  <c r="Z363" i="1"/>
  <c r="BN363" i="1"/>
  <c r="Z368" i="1"/>
  <c r="Z369" i="1" s="1"/>
  <c r="BN368" i="1"/>
  <c r="BP368" i="1"/>
  <c r="Y369" i="1"/>
  <c r="Z372" i="1"/>
  <c r="BN372" i="1"/>
  <c r="BP372" i="1"/>
  <c r="Z374" i="1"/>
  <c r="BN374" i="1"/>
  <c r="Z380" i="1"/>
  <c r="Z391" i="1" s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Z400" i="1"/>
  <c r="BN400" i="1"/>
  <c r="Z406" i="1"/>
  <c r="Z407" i="1" s="1"/>
  <c r="BN406" i="1"/>
  <c r="Z411" i="1"/>
  <c r="BN411" i="1"/>
  <c r="BP411" i="1"/>
  <c r="Z412" i="1"/>
  <c r="BN412" i="1"/>
  <c r="Z414" i="1"/>
  <c r="BN414" i="1"/>
  <c r="Z416" i="1"/>
  <c r="BN416" i="1"/>
  <c r="Y419" i="1"/>
  <c r="Z422" i="1"/>
  <c r="Z423" i="1" s="1"/>
  <c r="BN422" i="1"/>
  <c r="Z426" i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BP456" i="1"/>
  <c r="BN456" i="1"/>
  <c r="Z456" i="1"/>
  <c r="Y470" i="1"/>
  <c r="Y474" i="1"/>
  <c r="Y479" i="1"/>
  <c r="Y486" i="1"/>
  <c r="Y520" i="1"/>
  <c r="BP534" i="1"/>
  <c r="BN534" i="1"/>
  <c r="Z534" i="1"/>
  <c r="Y540" i="1"/>
  <c r="BP538" i="1"/>
  <c r="BN538" i="1"/>
  <c r="Z538" i="1"/>
  <c r="BP556" i="1"/>
  <c r="BN556" i="1"/>
  <c r="Z556" i="1"/>
  <c r="BP558" i="1"/>
  <c r="BN558" i="1"/>
  <c r="Z558" i="1"/>
  <c r="Y560" i="1"/>
  <c r="Y576" i="1"/>
  <c r="BP572" i="1"/>
  <c r="BN572" i="1"/>
  <c r="Z572" i="1"/>
  <c r="BP574" i="1"/>
  <c r="BN574" i="1"/>
  <c r="Z574" i="1"/>
  <c r="BP588" i="1"/>
  <c r="BN588" i="1"/>
  <c r="Z588" i="1"/>
  <c r="Y590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Z481" i="1"/>
  <c r="BN481" i="1"/>
  <c r="BP481" i="1"/>
  <c r="Z483" i="1"/>
  <c r="BN483" i="1"/>
  <c r="Z484" i="1"/>
  <c r="BN484" i="1"/>
  <c r="AA613" i="1"/>
  <c r="Z495" i="1"/>
  <c r="BN495" i="1"/>
  <c r="Y498" i="1"/>
  <c r="Y503" i="1"/>
  <c r="AC613" i="1"/>
  <c r="Z508" i="1"/>
  <c r="Z515" i="1" s="1"/>
  <c r="BN508" i="1"/>
  <c r="Z510" i="1"/>
  <c r="BN510" i="1"/>
  <c r="Z512" i="1"/>
  <c r="BN512" i="1"/>
  <c r="Z514" i="1"/>
  <c r="BN514" i="1"/>
  <c r="Y515" i="1"/>
  <c r="Z518" i="1"/>
  <c r="Z520" i="1" s="1"/>
  <c r="BN518" i="1"/>
  <c r="BP518" i="1"/>
  <c r="Y529" i="1"/>
  <c r="Z524" i="1"/>
  <c r="Z529" i="1" s="1"/>
  <c r="BN524" i="1"/>
  <c r="Z526" i="1"/>
  <c r="BN526" i="1"/>
  <c r="BP528" i="1"/>
  <c r="BN528" i="1"/>
  <c r="Z528" i="1"/>
  <c r="Y530" i="1"/>
  <c r="Y535" i="1"/>
  <c r="BP532" i="1"/>
  <c r="BN532" i="1"/>
  <c r="Z532" i="1"/>
  <c r="Z535" i="1" s="1"/>
  <c r="BP539" i="1"/>
  <c r="BN539" i="1"/>
  <c r="Z539" i="1"/>
  <c r="Y541" i="1"/>
  <c r="Y559" i="1"/>
  <c r="BP555" i="1"/>
  <c r="BN555" i="1"/>
  <c r="Z555" i="1"/>
  <c r="Z559" i="1" s="1"/>
  <c r="BP557" i="1"/>
  <c r="BN557" i="1"/>
  <c r="Z557" i="1"/>
  <c r="BP573" i="1"/>
  <c r="BN573" i="1"/>
  <c r="Z573" i="1"/>
  <c r="BP575" i="1"/>
  <c r="BN575" i="1"/>
  <c r="Z575" i="1"/>
  <c r="Y577" i="1"/>
  <c r="AE613" i="1"/>
  <c r="Y589" i="1"/>
  <c r="BP587" i="1"/>
  <c r="BN587" i="1"/>
  <c r="Z587" i="1"/>
  <c r="Y553" i="1"/>
  <c r="Z596" i="1"/>
  <c r="Z597" i="1" s="1"/>
  <c r="BN596" i="1"/>
  <c r="BP596" i="1"/>
  <c r="Y597" i="1"/>
  <c r="Y602" i="1"/>
  <c r="Z600" i="1"/>
  <c r="Z601" i="1" s="1"/>
  <c r="BN600" i="1"/>
  <c r="BP600" i="1"/>
  <c r="Z35" i="1" l="1"/>
  <c r="X606" i="1"/>
  <c r="Z576" i="1"/>
  <c r="Z589" i="1"/>
  <c r="Z486" i="1"/>
  <c r="Z540" i="1"/>
  <c r="Z464" i="1"/>
  <c r="Z431" i="1"/>
  <c r="Z418" i="1"/>
  <c r="Z375" i="1"/>
  <c r="Z358" i="1"/>
  <c r="Z255" i="1"/>
  <c r="Z222" i="1"/>
  <c r="Z183" i="1"/>
  <c r="Z131" i="1"/>
  <c r="Y603" i="1"/>
  <c r="Z177" i="1"/>
  <c r="Z608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<sst xmlns="http://schemas.openxmlformats.org/spreadsheetml/2006/main" count="2803" uniqueCount="991">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</sst>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0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500</v>
      </c>
      <c r="Y380" s="702">
        <f t="shared" ref="Y380:Y390" si="67"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516</v>
      </c>
      <c r="BN380" s="64">
        <f t="shared" ref="BN380:BN390" si="69">IFERROR(Y380*I380/H380,"0")</f>
        <v>526.32000000000005</v>
      </c>
      <c r="BO380" s="64">
        <f t="shared" ref="BO380:BO390" si="70">IFERROR(1/J380*(X380/H380),"0")</f>
        <v>0.69444444444444442</v>
      </c>
      <c r="BP380" s="64">
        <f t="shared" ref="BP380:BP390" si="71">IFERROR(1/J380*(Y380/H380),"0")</f>
        <v>0.70833333333333326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500</v>
      </c>
      <c r="Y382" s="702">
        <f t="shared" si="67"/>
        <v>510</v>
      </c>
      <c r="Z382" s="36">
        <f>IFERROR(IF(Y382=0,"",ROUNDUP(Y382/H382,0)*0.02175),"")</f>
        <v>0.73949999999999994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516</v>
      </c>
      <c r="BN382" s="64">
        <f t="shared" si="69"/>
        <v>526.32000000000005</v>
      </c>
      <c r="BO382" s="64">
        <f t="shared" si="70"/>
        <v>0.69444444444444442</v>
      </c>
      <c r="BP382" s="64">
        <f t="shared" si="71"/>
        <v>0.70833333333333326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1500</v>
      </c>
      <c r="Y386" s="702">
        <f t="shared" si="67"/>
        <v>1500</v>
      </c>
      <c r="Z386" s="36">
        <f>IFERROR(IF(Y386=0,"",ROUNDUP(Y386/H386,0)*0.02175),"")</f>
        <v>2.1749999999999998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1548</v>
      </c>
      <c r="BN386" s="64">
        <f t="shared" si="69"/>
        <v>1548</v>
      </c>
      <c r="BO386" s="64">
        <f t="shared" si="70"/>
        <v>2.083333333333333</v>
      </c>
      <c r="BP386" s="64">
        <f t="shared" si="71"/>
        <v>2.083333333333333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166.66666666666669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3.6539999999999999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2500</v>
      </c>
      <c r="Y392" s="703">
        <f>IFERROR(SUM(Y380:Y390),"0")</f>
        <v>2520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500</v>
      </c>
      <c r="Y394" s="702">
        <f>IFERROR(IF(X394="",0,CEILING((X394/$H394),1)*$H394),"")</f>
        <v>510</v>
      </c>
      <c r="Z394" s="36">
        <f>IFERROR(IF(Y394=0,"",ROUNDUP(Y394/H394,0)*0.02175),"")</f>
        <v>0.73949999999999994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516</v>
      </c>
      <c r="BN394" s="64">
        <f>IFERROR(Y394*I394/H394,"0")</f>
        <v>526.32000000000005</v>
      </c>
      <c r="BO394" s="64">
        <f>IFERROR(1/J394*(X394/H394),"0")</f>
        <v>0.69444444444444442</v>
      </c>
      <c r="BP394" s="64">
        <f>IFERROR(1/J394*(Y394/H394),"0")</f>
        <v>0.70833333333333326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33.333333333333336</v>
      </c>
      <c r="Y396" s="703">
        <f>IFERROR(Y394/H394,"0")+IFERROR(Y395/H395,"0")</f>
        <v>34</v>
      </c>
      <c r="Z396" s="703">
        <f>IFERROR(IF(Z394="",0,Z394),"0")+IFERROR(IF(Z395="",0,Z395),"0")</f>
        <v>0.73949999999999994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500</v>
      </c>
      <c r="Y397" s="703">
        <f>IFERROR(SUM(Y394:Y395),"0")</f>
        <v>510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3000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3030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3096</v>
      </c>
      <c r="Y604" s="703">
        <f>IFERROR(SUM(BN22:BN600),"0")</f>
        <v>3126.9600000000005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5</v>
      </c>
      <c r="Y605" s="38">
        <f>ROUNDUP(SUM(BP22:BP600),0)</f>
        <v>5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3221</v>
      </c>
      <c r="Y606" s="703">
        <f>GrossWeightTotalR+PalletQtyTotalR*25</f>
        <v>3251.9600000000005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200.00000000000003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202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4.3934999999999995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3030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2024-10-21T10:38:38Z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