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27E2629-9E59-4FF0-9DE6-2897993B8C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X405" i="1"/>
  <c r="X404" i="1"/>
  <c r="BO403" i="1"/>
  <c r="BM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7" i="1"/>
  <c r="Y366" i="1"/>
  <c r="X366" i="1"/>
  <c r="BP365" i="1"/>
  <c r="BO365" i="1"/>
  <c r="BN365" i="1"/>
  <c r="BM365" i="1"/>
  <c r="Z365" i="1"/>
  <c r="Z366" i="1" s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Y349" i="1" s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P321" i="1"/>
  <c r="BO320" i="1"/>
  <c r="BM320" i="1"/>
  <c r="Y320" i="1"/>
  <c r="BO319" i="1"/>
  <c r="BM319" i="1"/>
  <c r="Y319" i="1"/>
  <c r="P319" i="1"/>
  <c r="BO318" i="1"/>
  <c r="BM318" i="1"/>
  <c r="Y318" i="1"/>
  <c r="BP318" i="1" s="1"/>
  <c r="P318" i="1"/>
  <c r="X315" i="1"/>
  <c r="X314" i="1"/>
  <c r="BO313" i="1"/>
  <c r="BM313" i="1"/>
  <c r="Y313" i="1"/>
  <c r="Y315" i="1" s="1"/>
  <c r="P313" i="1"/>
  <c r="BP312" i="1"/>
  <c r="BO312" i="1"/>
  <c r="BN312" i="1"/>
  <c r="BM312" i="1"/>
  <c r="Z312" i="1"/>
  <c r="Y312" i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Y278" i="1" s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Y257" i="1" s="1"/>
  <c r="P249" i="1"/>
  <c r="BP248" i="1"/>
  <c r="BO248" i="1"/>
  <c r="BN248" i="1"/>
  <c r="BM248" i="1"/>
  <c r="Z248" i="1"/>
  <c r="Y248" i="1"/>
  <c r="P248" i="1"/>
  <c r="X245" i="1"/>
  <c r="X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Y206" i="1" s="1"/>
  <c r="P204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N188" i="1"/>
  <c r="BM188" i="1"/>
  <c r="Z188" i="1"/>
  <c r="Z189" i="1" s="1"/>
  <c r="Y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BP126" i="1"/>
  <c r="BO126" i="1"/>
  <c r="BN126" i="1"/>
  <c r="BM126" i="1"/>
  <c r="Z126" i="1"/>
  <c r="Y126" i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BP109" i="1" s="1"/>
  <c r="P109" i="1"/>
  <c r="X107" i="1"/>
  <c r="X106" i="1"/>
  <c r="BO105" i="1"/>
  <c r="BM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BP88" i="1"/>
  <c r="BO88" i="1"/>
  <c r="BN88" i="1"/>
  <c r="BM88" i="1"/>
  <c r="Z88" i="1"/>
  <c r="Y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BO79" i="1"/>
  <c r="BM79" i="1"/>
  <c r="Y79" i="1"/>
  <c r="BP79" i="1" s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X604" i="1" s="1"/>
  <c r="BO22" i="1"/>
  <c r="BM22" i="1"/>
  <c r="X601" i="1" s="1"/>
  <c r="Y22" i="1"/>
  <c r="P22" i="1"/>
  <c r="H10" i="1"/>
  <c r="A9" i="1"/>
  <c r="F10" i="1" s="1"/>
  <c r="D7" i="1"/>
  <c r="Q6" i="1"/>
  <c r="P2" i="1"/>
  <c r="BP205" i="1" l="1"/>
  <c r="BN205" i="1"/>
  <c r="Z205" i="1"/>
  <c r="BP209" i="1"/>
  <c r="BN209" i="1"/>
  <c r="Z209" i="1"/>
  <c r="BP231" i="1"/>
  <c r="BN231" i="1"/>
  <c r="Z231" i="1"/>
  <c r="BP252" i="1"/>
  <c r="BN252" i="1"/>
  <c r="Z252" i="1"/>
  <c r="BP277" i="1"/>
  <c r="BN277" i="1"/>
  <c r="Z277" i="1"/>
  <c r="BP330" i="1"/>
  <c r="BN330" i="1"/>
  <c r="Z330" i="1"/>
  <c r="BP358" i="1"/>
  <c r="BN358" i="1"/>
  <c r="Z358" i="1"/>
  <c r="BP387" i="1"/>
  <c r="BN387" i="1"/>
  <c r="Z387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85" i="1"/>
  <c r="BN585" i="1"/>
  <c r="Z585" i="1"/>
  <c r="Y595" i="1"/>
  <c r="Y594" i="1"/>
  <c r="BP593" i="1"/>
  <c r="BN593" i="1"/>
  <c r="Z593" i="1"/>
  <c r="Z594" i="1" s="1"/>
  <c r="Z28" i="1"/>
  <c r="BN28" i="1"/>
  <c r="Z50" i="1"/>
  <c r="BN50" i="1"/>
  <c r="Z65" i="1"/>
  <c r="BN65" i="1"/>
  <c r="Z68" i="1"/>
  <c r="BN68" i="1"/>
  <c r="Y77" i="1"/>
  <c r="Z79" i="1"/>
  <c r="BN79" i="1"/>
  <c r="Z96" i="1"/>
  <c r="BN96" i="1"/>
  <c r="Z109" i="1"/>
  <c r="BN109" i="1"/>
  <c r="Z120" i="1"/>
  <c r="BN120" i="1"/>
  <c r="Z150" i="1"/>
  <c r="BN150" i="1"/>
  <c r="Z173" i="1"/>
  <c r="BN173" i="1"/>
  <c r="Y189" i="1"/>
  <c r="BP188" i="1"/>
  <c r="BP192" i="1"/>
  <c r="BN192" i="1"/>
  <c r="Z192" i="1"/>
  <c r="BP221" i="1"/>
  <c r="BN221" i="1"/>
  <c r="Z221" i="1"/>
  <c r="BP241" i="1"/>
  <c r="BN241" i="1"/>
  <c r="Z241" i="1"/>
  <c r="BP265" i="1"/>
  <c r="BN265" i="1"/>
  <c r="Z265" i="1"/>
  <c r="BP296" i="1"/>
  <c r="BN296" i="1"/>
  <c r="Z296" i="1"/>
  <c r="BP340" i="1"/>
  <c r="BN340" i="1"/>
  <c r="Z340" i="1"/>
  <c r="BP379" i="1"/>
  <c r="BN379" i="1"/>
  <c r="Z379" i="1"/>
  <c r="BP419" i="1"/>
  <c r="BN419" i="1"/>
  <c r="Z419" i="1"/>
  <c r="BP447" i="1"/>
  <c r="BN447" i="1"/>
  <c r="Z447" i="1"/>
  <c r="BP480" i="1"/>
  <c r="BN480" i="1"/>
  <c r="Z480" i="1"/>
  <c r="BP509" i="1"/>
  <c r="BN509" i="1"/>
  <c r="Z509" i="1"/>
  <c r="Y586" i="1"/>
  <c r="BP584" i="1"/>
  <c r="BN584" i="1"/>
  <c r="Z584" i="1"/>
  <c r="Z586" i="1" s="1"/>
  <c r="Y212" i="1"/>
  <c r="Y361" i="1"/>
  <c r="BP81" i="1"/>
  <c r="BN81" i="1"/>
  <c r="Z81" i="1"/>
  <c r="BP98" i="1"/>
  <c r="BN98" i="1"/>
  <c r="Z98" i="1"/>
  <c r="BP111" i="1"/>
  <c r="BN111" i="1"/>
  <c r="Z111" i="1"/>
  <c r="BP122" i="1"/>
  <c r="BN122" i="1"/>
  <c r="Z122" i="1"/>
  <c r="BP137" i="1"/>
  <c r="BN137" i="1"/>
  <c r="Z137" i="1"/>
  <c r="BP156" i="1"/>
  <c r="BN156" i="1"/>
  <c r="Z156" i="1"/>
  <c r="BP175" i="1"/>
  <c r="BN175" i="1"/>
  <c r="Z175" i="1"/>
  <c r="BP198" i="1"/>
  <c r="BN198" i="1"/>
  <c r="Z198" i="1"/>
  <c r="BP219" i="1"/>
  <c r="BN219" i="1"/>
  <c r="Z219" i="1"/>
  <c r="BP229" i="1"/>
  <c r="BN229" i="1"/>
  <c r="Z229" i="1"/>
  <c r="Y245" i="1"/>
  <c r="BP239" i="1"/>
  <c r="BN239" i="1"/>
  <c r="Z239" i="1"/>
  <c r="BP250" i="1"/>
  <c r="BN250" i="1"/>
  <c r="Z250" i="1"/>
  <c r="BP263" i="1"/>
  <c r="BN263" i="1"/>
  <c r="Z263" i="1"/>
  <c r="BP275" i="1"/>
  <c r="BN275" i="1"/>
  <c r="Z275" i="1"/>
  <c r="R610" i="1"/>
  <c r="BP294" i="1"/>
  <c r="BN294" i="1"/>
  <c r="Z294" i="1"/>
  <c r="BP319" i="1"/>
  <c r="BN319" i="1"/>
  <c r="Z319" i="1"/>
  <c r="BP324" i="1"/>
  <c r="BN324" i="1"/>
  <c r="Z324" i="1"/>
  <c r="BP338" i="1"/>
  <c r="BN338" i="1"/>
  <c r="Z338" i="1"/>
  <c r="Y356" i="1"/>
  <c r="BP351" i="1"/>
  <c r="BN351" i="1"/>
  <c r="Z351" i="1"/>
  <c r="Z355" i="1" s="1"/>
  <c r="Y355" i="1"/>
  <c r="BP360" i="1"/>
  <c r="BN360" i="1"/>
  <c r="Z360" i="1"/>
  <c r="BP381" i="1"/>
  <c r="BN381" i="1"/>
  <c r="Z381" i="1"/>
  <c r="Y393" i="1"/>
  <c r="BP391" i="1"/>
  <c r="BN391" i="1"/>
  <c r="Z391" i="1"/>
  <c r="BP409" i="1"/>
  <c r="BN409" i="1"/>
  <c r="Z40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2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B610" i="1"/>
  <c r="X602" i="1"/>
  <c r="X603" i="1" s="1"/>
  <c r="Z26" i="1"/>
  <c r="BN26" i="1"/>
  <c r="BP26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Z63" i="1"/>
  <c r="BN63" i="1"/>
  <c r="BP75" i="1"/>
  <c r="BN75" i="1"/>
  <c r="Z75" i="1"/>
  <c r="BP92" i="1"/>
  <c r="BN92" i="1"/>
  <c r="Z92" i="1"/>
  <c r="BP105" i="1"/>
  <c r="BN105" i="1"/>
  <c r="Z105" i="1"/>
  <c r="BP118" i="1"/>
  <c r="BN118" i="1"/>
  <c r="Z118" i="1"/>
  <c r="Y141" i="1"/>
  <c r="BP134" i="1"/>
  <c r="BN134" i="1"/>
  <c r="Z134" i="1"/>
  <c r="BP145" i="1"/>
  <c r="BN145" i="1"/>
  <c r="Z145" i="1"/>
  <c r="H610" i="1"/>
  <c r="BP167" i="1"/>
  <c r="BN167" i="1"/>
  <c r="Z167" i="1"/>
  <c r="BP194" i="1"/>
  <c r="BN194" i="1"/>
  <c r="Z194" i="1"/>
  <c r="Y222" i="1"/>
  <c r="BP215" i="1"/>
  <c r="BN215" i="1"/>
  <c r="Z215" i="1"/>
  <c r="Y236" i="1"/>
  <c r="BP225" i="1"/>
  <c r="BN225" i="1"/>
  <c r="Z225" i="1"/>
  <c r="BP233" i="1"/>
  <c r="BN233" i="1"/>
  <c r="Z233" i="1"/>
  <c r="BP243" i="1"/>
  <c r="BN243" i="1"/>
  <c r="Z243" i="1"/>
  <c r="BP254" i="1"/>
  <c r="BN254" i="1"/>
  <c r="Z254" i="1"/>
  <c r="BP267" i="1"/>
  <c r="BN267" i="1"/>
  <c r="Z267" i="1"/>
  <c r="P610" i="1"/>
  <c r="Y283" i="1"/>
  <c r="BP282" i="1"/>
  <c r="BN282" i="1"/>
  <c r="Z282" i="1"/>
  <c r="Z283" i="1" s="1"/>
  <c r="BP287" i="1"/>
  <c r="BN287" i="1"/>
  <c r="Z287" i="1"/>
  <c r="BP298" i="1"/>
  <c r="BN298" i="1"/>
  <c r="Z298" i="1"/>
  <c r="BP320" i="1"/>
  <c r="BN320" i="1"/>
  <c r="Z320" i="1"/>
  <c r="BP332" i="1"/>
  <c r="BN332" i="1"/>
  <c r="Z332" i="1"/>
  <c r="BP346" i="1"/>
  <c r="BN346" i="1"/>
  <c r="Z346" i="1"/>
  <c r="BP352" i="1"/>
  <c r="BN352" i="1"/>
  <c r="Z352" i="1"/>
  <c r="BP371" i="1"/>
  <c r="BN371" i="1"/>
  <c r="Z371" i="1"/>
  <c r="BP377" i="1"/>
  <c r="BN377" i="1"/>
  <c r="Z377" i="1"/>
  <c r="BP385" i="1"/>
  <c r="BN385" i="1"/>
  <c r="Z385" i="1"/>
  <c r="BP403" i="1"/>
  <c r="BN403" i="1"/>
  <c r="Z403" i="1"/>
  <c r="BP413" i="1"/>
  <c r="BN413" i="1"/>
  <c r="Z413" i="1"/>
  <c r="Y85" i="1"/>
  <c r="Y94" i="1"/>
  <c r="Y100" i="1"/>
  <c r="Y115" i="1"/>
  <c r="Y132" i="1"/>
  <c r="Y162" i="1"/>
  <c r="Y177" i="1"/>
  <c r="Y183" i="1"/>
  <c r="Y211" i="1"/>
  <c r="Y244" i="1"/>
  <c r="M610" i="1"/>
  <c r="Y290" i="1"/>
  <c r="Y299" i="1"/>
  <c r="Y314" i="1"/>
  <c r="V610" i="1"/>
  <c r="Y373" i="1"/>
  <c r="Y372" i="1"/>
  <c r="Y388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BP571" i="1"/>
  <c r="BN571" i="1"/>
  <c r="Z571" i="1"/>
  <c r="Y429" i="1"/>
  <c r="Y466" i="1"/>
  <c r="Y533" i="1"/>
  <c r="Y532" i="1"/>
  <c r="AE610" i="1"/>
  <c r="H9" i="1"/>
  <c r="A10" i="1"/>
  <c r="Y24" i="1"/>
  <c r="Y35" i="1"/>
  <c r="Y55" i="1"/>
  <c r="Y59" i="1"/>
  <c r="Y71" i="1"/>
  <c r="Y76" i="1"/>
  <c r="Y86" i="1"/>
  <c r="Y93" i="1"/>
  <c r="Y99" i="1"/>
  <c r="Y106" i="1"/>
  <c r="Y114" i="1"/>
  <c r="Y123" i="1"/>
  <c r="Y131" i="1"/>
  <c r="Y142" i="1"/>
  <c r="Y146" i="1"/>
  <c r="Y153" i="1"/>
  <c r="Y157" i="1"/>
  <c r="Y163" i="1"/>
  <c r="Y170" i="1"/>
  <c r="Y178" i="1"/>
  <c r="Y184" i="1"/>
  <c r="BP197" i="1"/>
  <c r="BN197" i="1"/>
  <c r="Z197" i="1"/>
  <c r="F9" i="1"/>
  <c r="J9" i="1"/>
  <c r="Z22" i="1"/>
  <c r="Z23" i="1" s="1"/>
  <c r="BN22" i="1"/>
  <c r="BP22" i="1"/>
  <c r="Y23" i="1"/>
  <c r="X600" i="1"/>
  <c r="Z27" i="1"/>
  <c r="BN27" i="1"/>
  <c r="Z29" i="1"/>
  <c r="BN29" i="1"/>
  <c r="Z33" i="1"/>
  <c r="BN33" i="1"/>
  <c r="C610" i="1"/>
  <c r="Z49" i="1"/>
  <c r="BN49" i="1"/>
  <c r="Z51" i="1"/>
  <c r="BN51" i="1"/>
  <c r="Z53" i="1"/>
  <c r="BN53" i="1"/>
  <c r="Y54" i="1"/>
  <c r="Z57" i="1"/>
  <c r="Z59" i="1" s="1"/>
  <c r="BN57" i="1"/>
  <c r="BP57" i="1"/>
  <c r="D610" i="1"/>
  <c r="Z64" i="1"/>
  <c r="BN64" i="1"/>
  <c r="Z66" i="1"/>
  <c r="BN66" i="1"/>
  <c r="Z67" i="1"/>
  <c r="BN67" i="1"/>
  <c r="Z69" i="1"/>
  <c r="BN69" i="1"/>
  <c r="Y70" i="1"/>
  <c r="Z73" i="1"/>
  <c r="BN73" i="1"/>
  <c r="BP73" i="1"/>
  <c r="Z74" i="1"/>
  <c r="BN74" i="1"/>
  <c r="Z80" i="1"/>
  <c r="BN80" i="1"/>
  <c r="Z82" i="1"/>
  <c r="BN82" i="1"/>
  <c r="Z84" i="1"/>
  <c r="BN84" i="1"/>
  <c r="Z91" i="1"/>
  <c r="BN91" i="1"/>
  <c r="Z97" i="1"/>
  <c r="BN97" i="1"/>
  <c r="E610" i="1"/>
  <c r="Z104" i="1"/>
  <c r="BN104" i="1"/>
  <c r="Y107" i="1"/>
  <c r="Z110" i="1"/>
  <c r="BN110" i="1"/>
  <c r="Z112" i="1"/>
  <c r="BN112" i="1"/>
  <c r="F610" i="1"/>
  <c r="Z119" i="1"/>
  <c r="BN119" i="1"/>
  <c r="Z121" i="1"/>
  <c r="BN121" i="1"/>
  <c r="Y124" i="1"/>
  <c r="Z128" i="1"/>
  <c r="BN128" i="1"/>
  <c r="Z129" i="1"/>
  <c r="BN129" i="1"/>
  <c r="Z135" i="1"/>
  <c r="BN135" i="1"/>
  <c r="Z136" i="1"/>
  <c r="BN136" i="1"/>
  <c r="Z138" i="1"/>
  <c r="BN138" i="1"/>
  <c r="Z140" i="1"/>
  <c r="BN140" i="1"/>
  <c r="Z144" i="1"/>
  <c r="Z146" i="1" s="1"/>
  <c r="BN144" i="1"/>
  <c r="BP144" i="1"/>
  <c r="G610" i="1"/>
  <c r="Z151" i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I610" i="1"/>
  <c r="Y190" i="1"/>
  <c r="Y200" i="1"/>
  <c r="Z193" i="1"/>
  <c r="BN193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Z210" i="1"/>
  <c r="Z211" i="1" s="1"/>
  <c r="BN210" i="1"/>
  <c r="BP210" i="1"/>
  <c r="Z214" i="1"/>
  <c r="BN214" i="1"/>
  <c r="BP214" i="1"/>
  <c r="Z216" i="1"/>
  <c r="BN216" i="1"/>
  <c r="Z218" i="1"/>
  <c r="BN218" i="1"/>
  <c r="Z220" i="1"/>
  <c r="BN220" i="1"/>
  <c r="Y223" i="1"/>
  <c r="Z226" i="1"/>
  <c r="BN226" i="1"/>
  <c r="Z228" i="1"/>
  <c r="BN228" i="1"/>
  <c r="Z230" i="1"/>
  <c r="BN230" i="1"/>
  <c r="Z232" i="1"/>
  <c r="BN232" i="1"/>
  <c r="Z234" i="1"/>
  <c r="BN234" i="1"/>
  <c r="Y237" i="1"/>
  <c r="Z240" i="1"/>
  <c r="BN240" i="1"/>
  <c r="BP240" i="1"/>
  <c r="Z242" i="1"/>
  <c r="BN242" i="1"/>
  <c r="K610" i="1"/>
  <c r="Z249" i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Y269" i="1"/>
  <c r="O610" i="1"/>
  <c r="Z274" i="1"/>
  <c r="BN274" i="1"/>
  <c r="BP274" i="1"/>
  <c r="Z276" i="1"/>
  <c r="BN276" i="1"/>
  <c r="Y279" i="1"/>
  <c r="Y284" i="1"/>
  <c r="Q610" i="1"/>
  <c r="Z288" i="1"/>
  <c r="BN288" i="1"/>
  <c r="BP288" i="1"/>
  <c r="Y291" i="1"/>
  <c r="Z295" i="1"/>
  <c r="BN295" i="1"/>
  <c r="BP295" i="1"/>
  <c r="Z297" i="1"/>
  <c r="BN297" i="1"/>
  <c r="Y300" i="1"/>
  <c r="Y305" i="1"/>
  <c r="T610" i="1"/>
  <c r="Y310" i="1"/>
  <c r="Z313" i="1"/>
  <c r="Z314" i="1" s="1"/>
  <c r="BN313" i="1"/>
  <c r="BP313" i="1"/>
  <c r="Z318" i="1"/>
  <c r="BN318" i="1"/>
  <c r="Z321" i="1"/>
  <c r="BN321" i="1"/>
  <c r="Z323" i="1"/>
  <c r="BN323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Y362" i="1"/>
  <c r="BP370" i="1"/>
  <c r="BN370" i="1"/>
  <c r="Z370" i="1"/>
  <c r="Z372" i="1" s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X610" i="1"/>
  <c r="Y415" i="1"/>
  <c r="BP408" i="1"/>
  <c r="BN408" i="1"/>
  <c r="Z408" i="1"/>
  <c r="BP412" i="1"/>
  <c r="BN412" i="1"/>
  <c r="Z412" i="1"/>
  <c r="BP424" i="1"/>
  <c r="BN424" i="1"/>
  <c r="Z424" i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268" i="1"/>
  <c r="U610" i="1"/>
  <c r="Y326" i="1"/>
  <c r="BP325" i="1"/>
  <c r="BN325" i="1"/>
  <c r="Z325" i="1"/>
  <c r="Y327" i="1"/>
  <c r="Y334" i="1"/>
  <c r="BP329" i="1"/>
  <c r="BN329" i="1"/>
  <c r="Z329" i="1"/>
  <c r="Y333" i="1"/>
  <c r="BP337" i="1"/>
  <c r="BN337" i="1"/>
  <c r="Z337" i="1"/>
  <c r="BP341" i="1"/>
  <c r="BN341" i="1"/>
  <c r="Z341" i="1"/>
  <c r="Y343" i="1"/>
  <c r="Y348" i="1"/>
  <c r="BP345" i="1"/>
  <c r="BN345" i="1"/>
  <c r="Z345" i="1"/>
  <c r="Z348" i="1" s="1"/>
  <c r="BP359" i="1"/>
  <c r="BN359" i="1"/>
  <c r="Z359" i="1"/>
  <c r="Z361" i="1" s="1"/>
  <c r="BP378" i="1"/>
  <c r="BN378" i="1"/>
  <c r="Z378" i="1"/>
  <c r="BP382" i="1"/>
  <c r="BN382" i="1"/>
  <c r="Z382" i="1"/>
  <c r="BP386" i="1"/>
  <c r="BN386" i="1"/>
  <c r="Z386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BP426" i="1"/>
  <c r="BN426" i="1"/>
  <c r="Z426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Z610" i="1"/>
  <c r="Y367" i="1"/>
  <c r="W610" i="1"/>
  <c r="Y389" i="1"/>
  <c r="Y610" i="1"/>
  <c r="Y439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Z494" i="1" l="1"/>
  <c r="Z299" i="1"/>
  <c r="Z290" i="1"/>
  <c r="Z278" i="1"/>
  <c r="Z222" i="1"/>
  <c r="Z152" i="1"/>
  <c r="Z99" i="1"/>
  <c r="Z93" i="1"/>
  <c r="Z573" i="1"/>
  <c r="Z483" i="1"/>
  <c r="Z428" i="1"/>
  <c r="Z236" i="1"/>
  <c r="Z141" i="1"/>
  <c r="Z131" i="1"/>
  <c r="Z114" i="1"/>
  <c r="Z85" i="1"/>
  <c r="Z70" i="1"/>
  <c r="Z35" i="1"/>
  <c r="Z461" i="1"/>
  <c r="Z388" i="1"/>
  <c r="Z342" i="1"/>
  <c r="Z333" i="1"/>
  <c r="Z256" i="1"/>
  <c r="Z244" i="1"/>
  <c r="Z200" i="1"/>
  <c r="Z183" i="1"/>
  <c r="Z123" i="1"/>
  <c r="Z106" i="1"/>
  <c r="Z76" i="1"/>
  <c r="Z54" i="1"/>
  <c r="Z537" i="1"/>
  <c r="Z556" i="1"/>
  <c r="Z549" i="1"/>
  <c r="Z526" i="1"/>
  <c r="Z512" i="1"/>
  <c r="Z399" i="1"/>
  <c r="Z326" i="1"/>
  <c r="Y602" i="1"/>
  <c r="Z580" i="1"/>
  <c r="Z566" i="1"/>
  <c r="Z415" i="1"/>
  <c r="Z268" i="1"/>
  <c r="Z177" i="1"/>
  <c r="Z169" i="1"/>
  <c r="Y604" i="1"/>
  <c r="Y601" i="1"/>
  <c r="Y603" i="1" s="1"/>
  <c r="Y600" i="1"/>
  <c r="Z605" i="1" l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<sst xmlns="http://schemas.openxmlformats.org/spreadsheetml/2006/main" count="2811" uniqueCount="1000">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</sst>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4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472</v>
      </c>
      <c r="Y48" s="702">
        <f t="shared" ref="Y48:Y53" si="6">IFERROR(IF(X48="",0,CEILING((X48/$H48),1)*$H48),"")</f>
        <v>475.20000000000005</v>
      </c>
      <c r="Z48" s="36">
        <f>IFERROR(IF(Y48=0,"",ROUNDUP(Y48/H48,0)*0.02175),"")</f>
        <v>0.95699999999999996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492.97777777777776</v>
      </c>
      <c r="BN48" s="64">
        <f t="shared" ref="BN48:BN53" si="8">IFERROR(Y48*I48/H48,"0")</f>
        <v>496.32</v>
      </c>
      <c r="BO48" s="64">
        <f t="shared" ref="BO48:BO53" si="9">IFERROR(1/J48*(X48/H48),"0")</f>
        <v>0.78042328042328035</v>
      </c>
      <c r="BP48" s="64">
        <f t="shared" ref="BP48:BP53" si="10">IFERROR(1/J48*(Y48/H48),"0")</f>
        <v>0.7857142857142857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145</v>
      </c>
      <c r="Y50" s="702">
        <f t="shared" si="6"/>
        <v>145.6</v>
      </c>
      <c r="Z50" s="36">
        <f>IFERROR(IF(Y50=0,"",ROUNDUP(Y50/H50,0)*0.02175),"")</f>
        <v>0.28275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151.21428571428572</v>
      </c>
      <c r="BN50" s="64">
        <f t="shared" si="8"/>
        <v>151.84</v>
      </c>
      <c r="BO50" s="64">
        <f t="shared" si="9"/>
        <v>0.23118622448979592</v>
      </c>
      <c r="BP50" s="64">
        <f t="shared" si="10"/>
        <v>0.23214285714285712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56.650132275132279</v>
      </c>
      <c r="Y54" s="703">
        <f>IFERROR(Y48/H48,"0")+IFERROR(Y49/H49,"0")+IFERROR(Y50/H50,"0")+IFERROR(Y51/H51,"0")+IFERROR(Y52/H52,"0")+IFERROR(Y53/H53,"0")</f>
        <v>57</v>
      </c>
      <c r="Z54" s="703">
        <f>IFERROR(IF(Z48="",0,Z48),"0")+IFERROR(IF(Z49="",0,Z49),"0")+IFERROR(IF(Z50="",0,Z50),"0")+IFERROR(IF(Z51="",0,Z51),"0")+IFERROR(IF(Z52="",0,Z52),"0")+IFERROR(IF(Z53="",0,Z53),"0")</f>
        <v>1.2397499999999999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617</v>
      </c>
      <c r="Y55" s="703">
        <f>IFERROR(SUM(Y48:Y53),"0")</f>
        <v>620.80000000000007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173</v>
      </c>
      <c r="Y63" s="702">
        <f t="shared" ref="Y63:Y69" si="11">IFERROR(IF(X63="",0,CEILING((X63/$H63),1)*$H63),"")</f>
        <v>183.60000000000002</v>
      </c>
      <c r="Z63" s="36">
        <f>IFERROR(IF(Y63=0,"",ROUNDUP(Y63/H63,0)*0.02175),"")</f>
        <v>0.36974999999999997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180.68888888888887</v>
      </c>
      <c r="BN63" s="64">
        <f t="shared" ref="BN63:BN69" si="13">IFERROR(Y63*I63/H63,"0")</f>
        <v>191.76000000000002</v>
      </c>
      <c r="BO63" s="64">
        <f t="shared" ref="BO63:BO69" si="14">IFERROR(1/J63*(X63/H63),"0")</f>
        <v>0.28604497354497355</v>
      </c>
      <c r="BP63" s="64">
        <f t="shared" ref="BP63:BP69" si="15">IFERROR(1/J63*(Y63/H63),"0")</f>
        <v>0.30357142857142855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16.018518518518519</v>
      </c>
      <c r="Y70" s="703">
        <f>IFERROR(Y63/H63,"0")+IFERROR(Y64/H64,"0")+IFERROR(Y65/H65,"0")+IFERROR(Y66/H66,"0")+IFERROR(Y67/H67,"0")+IFERROR(Y68/H68,"0")+IFERROR(Y69/H69,"0")</f>
        <v>17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0.36974999999999997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173</v>
      </c>
      <c r="Y71" s="703">
        <f>IFERROR(SUM(Y63:Y69),"0")</f>
        <v>183.60000000000002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352</v>
      </c>
      <c r="Y73" s="702">
        <f>IFERROR(IF(X73="",0,CEILING((X73/$H73),1)*$H73),"")</f>
        <v>356.40000000000003</v>
      </c>
      <c r="Z73" s="36">
        <f>IFERROR(IF(Y73=0,"",ROUNDUP(Y73/H73,0)*0.02175),"")</f>
        <v>0.71775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367.64444444444439</v>
      </c>
      <c r="BN73" s="64">
        <f>IFERROR(Y73*I73/H73,"0")</f>
        <v>372.23999999999995</v>
      </c>
      <c r="BO73" s="64">
        <f>IFERROR(1/J73*(X73/H73),"0")</f>
        <v>0.58201058201058187</v>
      </c>
      <c r="BP73" s="64">
        <f>IFERROR(1/J73*(Y73/H73),"0")</f>
        <v>0.5892857142857143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32.592592592592588</v>
      </c>
      <c r="Y76" s="703">
        <f>IFERROR(Y73/H73,"0")+IFERROR(Y74/H74,"0")+IFERROR(Y75/H75,"0")</f>
        <v>33</v>
      </c>
      <c r="Z76" s="703">
        <f>IFERROR(IF(Z73="",0,Z73),"0")+IFERROR(IF(Z74="",0,Z74),"0")+IFERROR(IF(Z75="",0,Z75),"0")</f>
        <v>0.71775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352</v>
      </c>
      <c r="Y77" s="703">
        <f>IFERROR(SUM(Y73:Y75),"0")</f>
        <v>356.40000000000003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30</v>
      </c>
      <c r="Y83" s="702">
        <f t="shared" si="16"/>
        <v>30.6</v>
      </c>
      <c r="Z83" s="36">
        <f>IFERROR(IF(Y83=0,"",ROUNDUP(Y83/H83,0)*0.00502),"")</f>
        <v>8.5339999999999999E-2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31.666666666666664</v>
      </c>
      <c r="BN83" s="64">
        <f t="shared" si="18"/>
        <v>32.299999999999997</v>
      </c>
      <c r="BO83" s="64">
        <f t="shared" si="19"/>
        <v>7.122507122507124E-2</v>
      </c>
      <c r="BP83" s="64">
        <f t="shared" si="20"/>
        <v>7.2649572649572655E-2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60</v>
      </c>
      <c r="Y84" s="702">
        <f t="shared" si="16"/>
        <v>61.2</v>
      </c>
      <c r="Z84" s="36">
        <f>IFERROR(IF(Y84=0,"",ROUNDUP(Y84/H84,0)*0.00502),"")</f>
        <v>0.17068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63.333333333333329</v>
      </c>
      <c r="BN84" s="64">
        <f t="shared" si="18"/>
        <v>64.599999999999994</v>
      </c>
      <c r="BO84" s="64">
        <f t="shared" si="19"/>
        <v>0.14245014245014248</v>
      </c>
      <c r="BP84" s="64">
        <f t="shared" si="20"/>
        <v>0.14529914529914531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50</v>
      </c>
      <c r="Y85" s="703">
        <f>IFERROR(Y79/H79,"0")+IFERROR(Y80/H80,"0")+IFERROR(Y81/H81,"0")+IFERROR(Y82/H82,"0")+IFERROR(Y83/H83,"0")+IFERROR(Y84/H84,"0")</f>
        <v>51</v>
      </c>
      <c r="Z85" s="703">
        <f>IFERROR(IF(Z79="",0,Z79),"0")+IFERROR(IF(Z80="",0,Z80),"0")+IFERROR(IF(Z81="",0,Z81),"0")+IFERROR(IF(Z82="",0,Z82),"0")+IFERROR(IF(Z83="",0,Z83),"0")+IFERROR(IF(Z84="",0,Z84),"0")</f>
        <v>0.25602000000000003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90</v>
      </c>
      <c r="Y86" s="703">
        <f>IFERROR(SUM(Y79:Y84),"0")</f>
        <v>91.800000000000011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19</v>
      </c>
      <c r="Y98" s="702">
        <f>IFERROR(IF(X98="",0,CEILING((X98/$H98),1)*$H98),"")</f>
        <v>19.2</v>
      </c>
      <c r="Z98" s="36">
        <f>IFERROR(IF(Y98=0,"",ROUNDUP(Y98/H98,0)*0.00753),"")</f>
        <v>6.0240000000000002E-2</v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20.583333333333332</v>
      </c>
      <c r="BN98" s="64">
        <f>IFERROR(Y98*I98/H98,"0")</f>
        <v>20.8</v>
      </c>
      <c r="BO98" s="64">
        <f>IFERROR(1/J98*(X98/H98),"0")</f>
        <v>5.0747863247863248E-2</v>
      </c>
      <c r="BP98" s="64">
        <f>IFERROR(1/J98*(Y98/H98),"0")</f>
        <v>5.128205128205128E-2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7.916666666666667</v>
      </c>
      <c r="Y99" s="703">
        <f>IFERROR(Y96/H96,"0")+IFERROR(Y97/H97,"0")+IFERROR(Y98/H98,"0")</f>
        <v>8</v>
      </c>
      <c r="Z99" s="703">
        <f>IFERROR(IF(Z96="",0,Z96),"0")+IFERROR(IF(Z97="",0,Z97),"0")+IFERROR(IF(Z98="",0,Z98),"0")</f>
        <v>6.0240000000000002E-2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19</v>
      </c>
      <c r="Y100" s="703">
        <f>IFERROR(SUM(Y96:Y98),"0")</f>
        <v>19.2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251</v>
      </c>
      <c r="Y103" s="702">
        <f>IFERROR(IF(X103="",0,CEILING((X103/$H103),1)*$H103),"")</f>
        <v>259.20000000000005</v>
      </c>
      <c r="Z103" s="36">
        <f>IFERROR(IF(Y103=0,"",ROUNDUP(Y103/H103,0)*0.02175),"")</f>
        <v>0.52200000000000002</v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262.15555555555551</v>
      </c>
      <c r="BN103" s="64">
        <f>IFERROR(Y103*I103/H103,"0")</f>
        <v>270.72000000000003</v>
      </c>
      <c r="BO103" s="64">
        <f>IFERROR(1/J103*(X103/H103),"0")</f>
        <v>0.4150132275132275</v>
      </c>
      <c r="BP103" s="64">
        <f>IFERROR(1/J103*(Y103/H103),"0")</f>
        <v>0.4285714285714286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141</v>
      </c>
      <c r="Y105" s="702">
        <f>IFERROR(IF(X105="",0,CEILING((X105/$H105),1)*$H105),"")</f>
        <v>144</v>
      </c>
      <c r="Z105" s="36">
        <f>IFERROR(IF(Y105=0,"",ROUNDUP(Y105/H105,0)*0.00937),"")</f>
        <v>0.29984</v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147.58000000000001</v>
      </c>
      <c r="BN105" s="64">
        <f>IFERROR(Y105*I105/H105,"0")</f>
        <v>150.72</v>
      </c>
      <c r="BO105" s="64">
        <f>IFERROR(1/J105*(X105/H105),"0")</f>
        <v>0.26111111111111107</v>
      </c>
      <c r="BP105" s="64">
        <f>IFERROR(1/J105*(Y105/H105),"0")</f>
        <v>0.26666666666666666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54.574074074074076</v>
      </c>
      <c r="Y106" s="703">
        <f>IFERROR(Y103/H103,"0")+IFERROR(Y104/H104,"0")+IFERROR(Y105/H105,"0")</f>
        <v>56</v>
      </c>
      <c r="Z106" s="703">
        <f>IFERROR(IF(Z103="",0,Z103),"0")+IFERROR(IF(Z104="",0,Z104),"0")+IFERROR(IF(Z105="",0,Z105),"0")</f>
        <v>0.82184000000000001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392</v>
      </c>
      <c r="Y107" s="703">
        <f>IFERROR(SUM(Y103:Y105),"0")</f>
        <v>403.20000000000005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150</v>
      </c>
      <c r="Y110" s="702">
        <f>IFERROR(IF(X110="",0,CEILING((X110/$H110),1)*$H110),"")</f>
        <v>151.20000000000002</v>
      </c>
      <c r="Z110" s="36">
        <f>IFERROR(IF(Y110=0,"",ROUNDUP(Y110/H110,0)*0.02175),"")</f>
        <v>0.39149999999999996</v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160.07142857142858</v>
      </c>
      <c r="BN110" s="64">
        <f>IFERROR(Y110*I110/H110,"0")</f>
        <v>161.35200000000003</v>
      </c>
      <c r="BO110" s="64">
        <f>IFERROR(1/J110*(X110/H110),"0")</f>
        <v>0.31887755102040816</v>
      </c>
      <c r="BP110" s="64">
        <f>IFERROR(1/J110*(Y110/H110),"0")</f>
        <v>0.3214285714285714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51</v>
      </c>
      <c r="Y111" s="702">
        <f>IFERROR(IF(X111="",0,CEILING((X111/$H111),1)*$H111),"")</f>
        <v>51.300000000000004</v>
      </c>
      <c r="Z111" s="36">
        <f>IFERROR(IF(Y111=0,"",ROUNDUP(Y111/H111,0)*0.00753),"")</f>
        <v>0.14307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56.137777777777778</v>
      </c>
      <c r="BN111" s="64">
        <f>IFERROR(Y111*I111/H111,"0")</f>
        <v>56.468000000000004</v>
      </c>
      <c r="BO111" s="64">
        <f>IFERROR(1/J111*(X111/H111),"0")</f>
        <v>0.12108262108262108</v>
      </c>
      <c r="BP111" s="64">
        <f>IFERROR(1/J111*(Y111/H111),"0")</f>
        <v>0.12179487179487179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41</v>
      </c>
      <c r="Y113" s="702">
        <f>IFERROR(IF(X113="",0,CEILING((X113/$H113),1)*$H113),"")</f>
        <v>43.2</v>
      </c>
      <c r="Z113" s="36">
        <f>IFERROR(IF(Y113=0,"",ROUNDUP(Y113/H113,0)*0.00902),"")</f>
        <v>0.14432</v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45.373333333333328</v>
      </c>
      <c r="BN113" s="64">
        <f>IFERROR(Y113*I113/H113,"0")</f>
        <v>47.808</v>
      </c>
      <c r="BO113" s="64">
        <f>IFERROR(1/J113*(X113/H113),"0")</f>
        <v>0.11503928170594836</v>
      </c>
      <c r="BP113" s="64">
        <f>IFERROR(1/J113*(Y113/H113),"0")</f>
        <v>0.12121212121212122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51.93121693121693</v>
      </c>
      <c r="Y114" s="703">
        <f>IFERROR(Y109/H109,"0")+IFERROR(Y110/H110,"0")+IFERROR(Y111/H111,"0")+IFERROR(Y112/H112,"0")+IFERROR(Y113/H113,"0")</f>
        <v>53</v>
      </c>
      <c r="Z114" s="703">
        <f>IFERROR(IF(Z109="",0,Z109),"0")+IFERROR(IF(Z110="",0,Z110),"0")+IFERROR(IF(Z111="",0,Z111),"0")+IFERROR(IF(Z112="",0,Z112),"0")+IFERROR(IF(Z113="",0,Z113),"0")</f>
        <v>0.67888999999999999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242</v>
      </c>
      <c r="Y115" s="703">
        <f>IFERROR(SUM(Y109:Y113),"0")</f>
        <v>245.70000000000005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213</v>
      </c>
      <c r="Y119" s="702">
        <f>IFERROR(IF(X119="",0,CEILING((X119/$H119),1)*$H119),"")</f>
        <v>224</v>
      </c>
      <c r="Z119" s="36">
        <f>IFERROR(IF(Y119=0,"",ROUNDUP(Y119/H119,0)*0.02175),"")</f>
        <v>0.43499999999999994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222.12857142857146</v>
      </c>
      <c r="BN119" s="64">
        <f>IFERROR(Y119*I119/H119,"0")</f>
        <v>233.6</v>
      </c>
      <c r="BO119" s="64">
        <f>IFERROR(1/J119*(X119/H119),"0")</f>
        <v>0.33960459183673469</v>
      </c>
      <c r="BP119" s="64">
        <f>IFERROR(1/J119*(Y119/H119),"0")</f>
        <v>0.3571428571428571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31</v>
      </c>
      <c r="Y121" s="702">
        <f>IFERROR(IF(X121="",0,CEILING((X121/$H121),1)*$H121),"")</f>
        <v>31.5</v>
      </c>
      <c r="Z121" s="36">
        <f>IFERROR(IF(Y121=0,"",ROUNDUP(Y121/H121,0)*0.00902),"")</f>
        <v>6.3140000000000002E-2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32.446666666666665</v>
      </c>
      <c r="BN121" s="64">
        <f>IFERROR(Y121*I121/H121,"0")</f>
        <v>32.97</v>
      </c>
      <c r="BO121" s="64">
        <f>IFERROR(1/J121*(X121/H121),"0")</f>
        <v>5.2188552188552194E-2</v>
      </c>
      <c r="BP121" s="64">
        <f>IFERROR(1/J121*(Y121/H121),"0")</f>
        <v>5.3030303030303032E-2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25.906746031746032</v>
      </c>
      <c r="Y123" s="703">
        <f>IFERROR(Y118/H118,"0")+IFERROR(Y119/H119,"0")+IFERROR(Y120/H120,"0")+IFERROR(Y121/H121,"0")+IFERROR(Y122/H122,"0")</f>
        <v>27</v>
      </c>
      <c r="Z123" s="703">
        <f>IFERROR(IF(Z118="",0,Z118),"0")+IFERROR(IF(Z119="",0,Z119),"0")+IFERROR(IF(Z120="",0,Z120),"0")+IFERROR(IF(Z121="",0,Z121),"0")+IFERROR(IF(Z122="",0,Z122),"0")</f>
        <v>0.49813999999999992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244</v>
      </c>
      <c r="Y124" s="703">
        <f>IFERROR(SUM(Y118:Y122),"0")</f>
        <v>255.5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116</v>
      </c>
      <c r="Y126" s="702">
        <f>IFERROR(IF(X126="",0,CEILING((X126/$H126),1)*$H126),"")</f>
        <v>118.80000000000001</v>
      </c>
      <c r="Z126" s="36">
        <f>IFERROR(IF(Y126=0,"",ROUNDUP(Y126/H126,0)*0.02175),"")</f>
        <v>0.23924999999999999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121.15555555555555</v>
      </c>
      <c r="BN126" s="64">
        <f>IFERROR(Y126*I126/H126,"0")</f>
        <v>124.08</v>
      </c>
      <c r="BO126" s="64">
        <f>IFERROR(1/J126*(X126/H126),"0")</f>
        <v>0.19179894179894177</v>
      </c>
      <c r="BP126" s="64">
        <f>IFERROR(1/J126*(Y126/H126),"0")</f>
        <v>0.19642857142857142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38</v>
      </c>
      <c r="Y130" s="702">
        <f>IFERROR(IF(X130="",0,CEILING((X130/$H130),1)*$H130),"")</f>
        <v>38.4</v>
      </c>
      <c r="Z130" s="36">
        <f>IFERROR(IF(Y130=0,"",ROUNDUP(Y130/H130,0)*0.00753),"")</f>
        <v>0.12048</v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41.166666666666664</v>
      </c>
      <c r="BN130" s="64">
        <f>IFERROR(Y130*I130/H130,"0")</f>
        <v>41.6</v>
      </c>
      <c r="BO130" s="64">
        <f>IFERROR(1/J130*(X130/H130),"0")</f>
        <v>0.1014957264957265</v>
      </c>
      <c r="BP130" s="64">
        <f>IFERROR(1/J130*(Y130/H130),"0")</f>
        <v>0.10256410256410256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26.574074074074076</v>
      </c>
      <c r="Y131" s="703">
        <f>IFERROR(Y126/H126,"0")+IFERROR(Y127/H127,"0")+IFERROR(Y128/H128,"0")+IFERROR(Y129/H129,"0")+IFERROR(Y130/H130,"0")</f>
        <v>27</v>
      </c>
      <c r="Z131" s="703">
        <f>IFERROR(IF(Z126="",0,Z126),"0")+IFERROR(IF(Z127="",0,Z127),"0")+IFERROR(IF(Z128="",0,Z128),"0")+IFERROR(IF(Z129="",0,Z129),"0")+IFERROR(IF(Z130="",0,Z130),"0")</f>
        <v>0.35972999999999999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154</v>
      </c>
      <c r="Y132" s="703">
        <f>IFERROR(SUM(Y126:Y130),"0")</f>
        <v>157.20000000000002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379</v>
      </c>
      <c r="Y135" s="702">
        <f t="shared" si="21"/>
        <v>386.40000000000003</v>
      </c>
      <c r="Z135" s="36">
        <f>IFERROR(IF(Y135=0,"",ROUNDUP(Y135/H135,0)*0.02175),"")</f>
        <v>1.0004999999999999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404.17642857142852</v>
      </c>
      <c r="BN135" s="64">
        <f t="shared" si="23"/>
        <v>412.06800000000004</v>
      </c>
      <c r="BO135" s="64">
        <f t="shared" si="24"/>
        <v>0.80569727891156462</v>
      </c>
      <c r="BP135" s="64">
        <f t="shared" si="25"/>
        <v>0.8214285714285714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99</v>
      </c>
      <c r="Y138" s="702">
        <f t="shared" si="21"/>
        <v>99.9</v>
      </c>
      <c r="Z138" s="36">
        <f>IFERROR(IF(Y138=0,"",ROUNDUP(Y138/H138,0)*0.00753),"")</f>
        <v>0.27861000000000002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108.97333333333333</v>
      </c>
      <c r="BN138" s="64">
        <f t="shared" si="23"/>
        <v>109.964</v>
      </c>
      <c r="BO138" s="64">
        <f t="shared" si="24"/>
        <v>0.23504273504273501</v>
      </c>
      <c r="BP138" s="64">
        <f t="shared" si="25"/>
        <v>0.23717948717948717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81.785714285714278</v>
      </c>
      <c r="Y141" s="703">
        <f>IFERROR(Y134/H134,"0")+IFERROR(Y135/H135,"0")+IFERROR(Y136/H136,"0")+IFERROR(Y137/H137,"0")+IFERROR(Y138/H138,"0")+IFERROR(Y139/H139,"0")+IFERROR(Y140/H140,"0")</f>
        <v>83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1.27911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478</v>
      </c>
      <c r="Y142" s="703">
        <f>IFERROR(SUM(Y134:Y140),"0")</f>
        <v>486.30000000000007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50</v>
      </c>
      <c r="Y180" s="702">
        <f>IFERROR(IF(X180="",0,CEILING((X180/$H180),1)*$H180),"")</f>
        <v>50.400000000000006</v>
      </c>
      <c r="Z180" s="36">
        <f>IFERROR(IF(Y180=0,"",ROUNDUP(Y180/H180,0)*0.02175),"")</f>
        <v>0.1305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53.357142857142861</v>
      </c>
      <c r="BN180" s="64">
        <f>IFERROR(Y180*I180/H180,"0")</f>
        <v>53.784000000000006</v>
      </c>
      <c r="BO180" s="64">
        <f>IFERROR(1/J180*(X180/H180),"0")</f>
        <v>0.10629251700680271</v>
      </c>
      <c r="BP180" s="64">
        <f>IFERROR(1/J180*(Y180/H180),"0")</f>
        <v>0.10714285714285714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5.9523809523809526</v>
      </c>
      <c r="Y183" s="703">
        <f>IFERROR(Y180/H180,"0")+IFERROR(Y181/H181,"0")+IFERROR(Y182/H182,"0")</f>
        <v>6</v>
      </c>
      <c r="Z183" s="703">
        <f>IFERROR(IF(Z180="",0,Z180),"0")+IFERROR(IF(Z181="",0,Z181),"0")+IFERROR(IF(Z182="",0,Z182),"0")</f>
        <v>0.1305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50</v>
      </c>
      <c r="Y184" s="703">
        <f>IFERROR(SUM(Y180:Y182),"0")</f>
        <v>50.400000000000006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77</v>
      </c>
      <c r="Y192" s="702">
        <f t="shared" ref="Y192:Y199" si="26">IFERROR(IF(X192="",0,CEILING((X192/$H192),1)*$H192),"")</f>
        <v>79.8</v>
      </c>
      <c r="Z192" s="36">
        <f>IFERROR(IF(Y192=0,"",ROUNDUP(Y192/H192,0)*0.00753),"")</f>
        <v>0.14307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81.766666666666666</v>
      </c>
      <c r="BN192" s="64">
        <f t="shared" ref="BN192:BN199" si="28">IFERROR(Y192*I192/H192,"0")</f>
        <v>84.739999999999981</v>
      </c>
      <c r="BO192" s="64">
        <f t="shared" ref="BO192:BO199" si="29">IFERROR(1/J192*(X192/H192),"0")</f>
        <v>0.11752136752136751</v>
      </c>
      <c r="BP192" s="64">
        <f t="shared" ref="BP192:BP199" si="30">IFERROR(1/J192*(Y192/H192),"0")</f>
        <v>0.12179487179487179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96</v>
      </c>
      <c r="Y194" s="702">
        <f t="shared" si="26"/>
        <v>96.600000000000009</v>
      </c>
      <c r="Z194" s="36">
        <f>IFERROR(IF(Y194=0,"",ROUNDUP(Y194/H194,0)*0.00753),"")</f>
        <v>0.17319000000000001</v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100.57142857142857</v>
      </c>
      <c r="BN194" s="64">
        <f t="shared" si="28"/>
        <v>101.20000000000002</v>
      </c>
      <c r="BO194" s="64">
        <f t="shared" si="29"/>
        <v>0.14652014652014653</v>
      </c>
      <c r="BP194" s="64">
        <f t="shared" si="30"/>
        <v>0.14743589743589744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84</v>
      </c>
      <c r="Y195" s="702">
        <f t="shared" si="26"/>
        <v>84</v>
      </c>
      <c r="Z195" s="36">
        <f>IFERROR(IF(Y195=0,"",ROUNDUP(Y195/H195,0)*0.00502),"")</f>
        <v>0.20080000000000001</v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89.199999999999989</v>
      </c>
      <c r="BN195" s="64">
        <f t="shared" si="28"/>
        <v>89.199999999999989</v>
      </c>
      <c r="BO195" s="64">
        <f t="shared" si="29"/>
        <v>0.17094017094017094</v>
      </c>
      <c r="BP195" s="64">
        <f t="shared" si="30"/>
        <v>0.17094017094017094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142</v>
      </c>
      <c r="Y197" s="702">
        <f t="shared" si="26"/>
        <v>142.80000000000001</v>
      </c>
      <c r="Z197" s="36">
        <f>IFERROR(IF(Y197=0,"",ROUNDUP(Y197/H197,0)*0.00502),"")</f>
        <v>0.34136</v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148.76190476190476</v>
      </c>
      <c r="BN197" s="64">
        <f t="shared" si="28"/>
        <v>149.6</v>
      </c>
      <c r="BO197" s="64">
        <f t="shared" si="29"/>
        <v>0.28897028897028898</v>
      </c>
      <c r="BP197" s="64">
        <f t="shared" si="30"/>
        <v>0.29059829059829062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148.8095238095238</v>
      </c>
      <c r="Y200" s="703">
        <f>IFERROR(Y192/H192,"0")+IFERROR(Y193/H193,"0")+IFERROR(Y194/H194,"0")+IFERROR(Y195/H195,"0")+IFERROR(Y196/H196,"0")+IFERROR(Y197/H197,"0")+IFERROR(Y198/H198,"0")+IFERROR(Y199/H199,"0")</f>
        <v>150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0.85841999999999996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399</v>
      </c>
      <c r="Y201" s="703">
        <f>IFERROR(SUM(Y192:Y199),"0")</f>
        <v>403.2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32</v>
      </c>
      <c r="Y210" s="702">
        <f>IFERROR(IF(X210="",0,CEILING((X210/$H210),1)*$H210),"")</f>
        <v>33.6</v>
      </c>
      <c r="Z210" s="36">
        <f>IFERROR(IF(Y210=0,"",ROUNDUP(Y210/H210,0)*0.00753),"")</f>
        <v>0.12048</v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35.047619047619044</v>
      </c>
      <c r="BN210" s="64">
        <f>IFERROR(Y210*I210/H210,"0")</f>
        <v>36.799999999999997</v>
      </c>
      <c r="BO210" s="64">
        <f>IFERROR(1/J210*(X210/H210),"0")</f>
        <v>9.7680097680097666E-2</v>
      </c>
      <c r="BP210" s="64">
        <f>IFERROR(1/J210*(Y210/H210),"0")</f>
        <v>0.10256410256410256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15.238095238095237</v>
      </c>
      <c r="Y211" s="703">
        <f>IFERROR(Y209/H209,"0")+IFERROR(Y210/H210,"0")</f>
        <v>16</v>
      </c>
      <c r="Z211" s="703">
        <f>IFERROR(IF(Z209="",0,Z209),"0")+IFERROR(IF(Z210="",0,Z210),"0")</f>
        <v>0.12048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32</v>
      </c>
      <c r="Y212" s="703">
        <f>IFERROR(SUM(Y209:Y210),"0")</f>
        <v>33.6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198</v>
      </c>
      <c r="Y214" s="702">
        <f t="shared" ref="Y214:Y221" si="31">IFERROR(IF(X214="",0,CEILING((X214/$H214),1)*$H214),"")</f>
        <v>199.8</v>
      </c>
      <c r="Z214" s="36">
        <f>IFERROR(IF(Y214=0,"",ROUNDUP(Y214/H214,0)*0.00937),"")</f>
        <v>0.34669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205.7</v>
      </c>
      <c r="BN214" s="64">
        <f t="shared" ref="BN214:BN221" si="33">IFERROR(Y214*I214/H214,"0")</f>
        <v>207.57000000000002</v>
      </c>
      <c r="BO214" s="64">
        <f t="shared" ref="BO214:BO221" si="34">IFERROR(1/J214*(X214/H214),"0")</f>
        <v>0.30555555555555552</v>
      </c>
      <c r="BP214" s="64">
        <f t="shared" ref="BP214:BP221" si="35">IFERROR(1/J214*(Y214/H214),"0")</f>
        <v>0.30833333333333335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155</v>
      </c>
      <c r="Y215" s="702">
        <f t="shared" si="31"/>
        <v>156.60000000000002</v>
      </c>
      <c r="Z215" s="36">
        <f>IFERROR(IF(Y215=0,"",ROUNDUP(Y215/H215,0)*0.00937),"")</f>
        <v>0.27172999999999997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161.02777777777777</v>
      </c>
      <c r="BN215" s="64">
        <f t="shared" si="33"/>
        <v>162.69000000000003</v>
      </c>
      <c r="BO215" s="64">
        <f t="shared" si="34"/>
        <v>0.23919753086419751</v>
      </c>
      <c r="BP215" s="64">
        <f t="shared" si="35"/>
        <v>0.2416666666666667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154</v>
      </c>
      <c r="Y217" s="702">
        <f t="shared" si="31"/>
        <v>156.60000000000002</v>
      </c>
      <c r="Z217" s="36">
        <f>IFERROR(IF(Y217=0,"",ROUNDUP(Y217/H217,0)*0.00937),"")</f>
        <v>0.27172999999999997</v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159.98888888888888</v>
      </c>
      <c r="BN217" s="64">
        <f t="shared" si="33"/>
        <v>162.69000000000003</v>
      </c>
      <c r="BO217" s="64">
        <f t="shared" si="34"/>
        <v>0.23765432098765429</v>
      </c>
      <c r="BP217" s="64">
        <f t="shared" si="35"/>
        <v>0.2416666666666667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93.888888888888886</v>
      </c>
      <c r="Y222" s="703">
        <f>IFERROR(Y214/H214,"0")+IFERROR(Y215/H215,"0")+IFERROR(Y216/H216,"0")+IFERROR(Y217/H217,"0")+IFERROR(Y218/H218,"0")+IFERROR(Y219/H219,"0")+IFERROR(Y220/H220,"0")+IFERROR(Y221/H221,"0")</f>
        <v>95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0.89015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507</v>
      </c>
      <c r="Y223" s="703">
        <f>IFERROR(SUM(Y214:Y221),"0")</f>
        <v>513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95</v>
      </c>
      <c r="Y226" s="702">
        <f t="shared" si="36"/>
        <v>101.39999999999999</v>
      </c>
      <c r="Z226" s="36">
        <f>IFERROR(IF(Y226=0,"",ROUNDUP(Y226/H226,0)*0.02175),"")</f>
        <v>0.28275</v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101.86923076923078</v>
      </c>
      <c r="BN226" s="64">
        <f t="shared" si="38"/>
        <v>108.732</v>
      </c>
      <c r="BO226" s="64">
        <f t="shared" si="39"/>
        <v>0.2174908424908425</v>
      </c>
      <c r="BP226" s="64">
        <f t="shared" si="40"/>
        <v>0.23214285714285712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242</v>
      </c>
      <c r="Y228" s="702">
        <f t="shared" si="36"/>
        <v>243.59999999999997</v>
      </c>
      <c r="Z228" s="36">
        <f>IFERROR(IF(Y228=0,"",ROUNDUP(Y228/H228,0)*0.02175),"")</f>
        <v>0.60899999999999999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257.68827586206896</v>
      </c>
      <c r="BN228" s="64">
        <f t="shared" si="38"/>
        <v>259.39199999999994</v>
      </c>
      <c r="BO228" s="64">
        <f t="shared" si="39"/>
        <v>0.49671592775041051</v>
      </c>
      <c r="BP228" s="64">
        <f t="shared" si="40"/>
        <v>0.5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200</v>
      </c>
      <c r="Y229" s="702">
        <f t="shared" si="36"/>
        <v>201.6</v>
      </c>
      <c r="Z229" s="36">
        <f t="shared" ref="Z229:Z235" si="41">IFERROR(IF(Y229=0,"",ROUNDUP(Y229/H229,0)*0.00753),"")</f>
        <v>0.63251999999999997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224.16666666666669</v>
      </c>
      <c r="BN229" s="64">
        <f t="shared" si="38"/>
        <v>225.96</v>
      </c>
      <c r="BO229" s="64">
        <f t="shared" si="39"/>
        <v>0.53418803418803418</v>
      </c>
      <c r="BP229" s="64">
        <f t="shared" si="40"/>
        <v>0.53846153846153844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357</v>
      </c>
      <c r="Y231" s="702">
        <f t="shared" si="36"/>
        <v>357.59999999999997</v>
      </c>
      <c r="Z231" s="36">
        <f t="shared" si="41"/>
        <v>1.1219700000000001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397.46000000000004</v>
      </c>
      <c r="BN231" s="64">
        <f t="shared" si="38"/>
        <v>398.12800000000004</v>
      </c>
      <c r="BO231" s="64">
        <f t="shared" si="39"/>
        <v>0.95352564102564097</v>
      </c>
      <c r="BP231" s="64">
        <f t="shared" si="40"/>
        <v>0.95512820512820507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345</v>
      </c>
      <c r="Y232" s="702">
        <f t="shared" si="36"/>
        <v>345.59999999999997</v>
      </c>
      <c r="Z232" s="36">
        <f t="shared" si="41"/>
        <v>1.08432</v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384.1</v>
      </c>
      <c r="BN232" s="64">
        <f t="shared" si="38"/>
        <v>384.76799999999997</v>
      </c>
      <c r="BO232" s="64">
        <f t="shared" si="39"/>
        <v>0.92147435897435892</v>
      </c>
      <c r="BP232" s="64">
        <f t="shared" si="40"/>
        <v>0.92307692307692302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152</v>
      </c>
      <c r="Y234" s="702">
        <f t="shared" si="36"/>
        <v>153.6</v>
      </c>
      <c r="Z234" s="36">
        <f t="shared" si="41"/>
        <v>0.48192000000000002</v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169.22666666666669</v>
      </c>
      <c r="BN234" s="64">
        <f t="shared" si="38"/>
        <v>171.00800000000001</v>
      </c>
      <c r="BO234" s="64">
        <f t="shared" si="39"/>
        <v>0.40598290598290598</v>
      </c>
      <c r="BP234" s="64">
        <f t="shared" si="40"/>
        <v>0.41025641025641024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157</v>
      </c>
      <c r="Y235" s="702">
        <f t="shared" si="36"/>
        <v>158.4</v>
      </c>
      <c r="Z235" s="36">
        <f t="shared" si="41"/>
        <v>0.49698000000000003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175.18583333333333</v>
      </c>
      <c r="BN235" s="64">
        <f t="shared" si="38"/>
        <v>176.74800000000002</v>
      </c>
      <c r="BO235" s="64">
        <f t="shared" si="39"/>
        <v>0.41933760683760685</v>
      </c>
      <c r="BP235" s="64">
        <f t="shared" si="40"/>
        <v>0.42307692307692307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544.57891246684346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548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4.70946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1548</v>
      </c>
      <c r="Y237" s="703">
        <f>IFERROR(SUM(Y225:Y235),"0")</f>
        <v>1561.7999999999997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35</v>
      </c>
      <c r="Y242" s="702">
        <f>IFERROR(IF(X242="",0,CEILING((X242/$H242),1)*$H242),"")</f>
        <v>36</v>
      </c>
      <c r="Z242" s="36">
        <f>IFERROR(IF(Y242=0,"",ROUNDUP(Y242/H242,0)*0.00753),"")</f>
        <v>0.11295000000000001</v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38.966666666666676</v>
      </c>
      <c r="BN242" s="64">
        <f>IFERROR(Y242*I242/H242,"0")</f>
        <v>40.080000000000005</v>
      </c>
      <c r="BO242" s="64">
        <f>IFERROR(1/J242*(X242/H242),"0")</f>
        <v>9.3482905982905984E-2</v>
      </c>
      <c r="BP242" s="64">
        <f>IFERROR(1/J242*(Y242/H242),"0")</f>
        <v>9.6153846153846145E-2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51</v>
      </c>
      <c r="Y243" s="702">
        <f>IFERROR(IF(X243="",0,CEILING((X243/$H243),1)*$H243),"")</f>
        <v>52.8</v>
      </c>
      <c r="Z243" s="36">
        <f>IFERROR(IF(Y243=0,"",ROUNDUP(Y243/H243,0)*0.00753),"")</f>
        <v>0.16566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56.780000000000008</v>
      </c>
      <c r="BN243" s="64">
        <f>IFERROR(Y243*I243/H243,"0")</f>
        <v>58.784000000000006</v>
      </c>
      <c r="BO243" s="64">
        <f>IFERROR(1/J243*(X243/H243),"0")</f>
        <v>0.13621794871794871</v>
      </c>
      <c r="BP243" s="64">
        <f>IFERROR(1/J243*(Y243/H243),"0")</f>
        <v>0.14102564102564102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35.833333333333336</v>
      </c>
      <c r="Y244" s="703">
        <f>IFERROR(Y239/H239,"0")+IFERROR(Y240/H240,"0")+IFERROR(Y241/H241,"0")+IFERROR(Y242/H242,"0")+IFERROR(Y243/H243,"0")</f>
        <v>37</v>
      </c>
      <c r="Z244" s="703">
        <f>IFERROR(IF(Z239="",0,Z239),"0")+IFERROR(IF(Z240="",0,Z240),"0")+IFERROR(IF(Z241="",0,Z241),"0")+IFERROR(IF(Z242="",0,Z242),"0")+IFERROR(IF(Z243="",0,Z243),"0")</f>
        <v>0.27861000000000002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86</v>
      </c>
      <c r="Y245" s="703">
        <f>IFERROR(SUM(Y239:Y243),"0")</f>
        <v>88.8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254</v>
      </c>
      <c r="Y261" s="702">
        <f t="shared" si="47"/>
        <v>255.2</v>
      </c>
      <c r="Z261" s="36">
        <f>IFERROR(IF(Y261=0,"",ROUNDUP(Y261/H261,0)*0.02175),"")</f>
        <v>0.47849999999999998</v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264.51034482758621</v>
      </c>
      <c r="BN261" s="64">
        <f t="shared" si="49"/>
        <v>265.76</v>
      </c>
      <c r="BO261" s="64">
        <f t="shared" si="50"/>
        <v>0.39100985221674878</v>
      </c>
      <c r="BP261" s="64">
        <f t="shared" si="51"/>
        <v>0.39285714285714285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4</v>
      </c>
      <c r="Y264" s="702">
        <f t="shared" si="47"/>
        <v>4</v>
      </c>
      <c r="Z264" s="36">
        <f>IFERROR(IF(Y264=0,"",ROUNDUP(Y264/H264,0)*0.00937),"")</f>
        <v>9.3699999999999999E-3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4.24</v>
      </c>
      <c r="BN264" s="64">
        <f t="shared" si="49"/>
        <v>4.24</v>
      </c>
      <c r="BO264" s="64">
        <f t="shared" si="50"/>
        <v>8.3333333333333332E-3</v>
      </c>
      <c r="BP264" s="64">
        <f t="shared" si="51"/>
        <v>8.3333333333333332E-3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22.896551724137932</v>
      </c>
      <c r="Y268" s="703">
        <f>IFERROR(Y260/H260,"0")+IFERROR(Y261/H261,"0")+IFERROR(Y262/H262,"0")+IFERROR(Y263/H263,"0")+IFERROR(Y264/H264,"0")+IFERROR(Y265/H265,"0")+IFERROR(Y266/H266,"0")+IFERROR(Y267/H267,"0")</f>
        <v>23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0.48786999999999997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258</v>
      </c>
      <c r="Y269" s="703">
        <f>IFERROR(SUM(Y260:Y267),"0")</f>
        <v>259.2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123</v>
      </c>
      <c r="Y296" s="702">
        <f>IFERROR(IF(X296="",0,CEILING((X296/$H296),1)*$H296),"")</f>
        <v>124.8</v>
      </c>
      <c r="Z296" s="36">
        <f>IFERROR(IF(Y296=0,"",ROUNDUP(Y296/H296,0)*0.00753),"")</f>
        <v>0.39156000000000002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136.94</v>
      </c>
      <c r="BN296" s="64">
        <f>IFERROR(Y296*I296/H296,"0")</f>
        <v>138.94400000000002</v>
      </c>
      <c r="BO296" s="64">
        <f>IFERROR(1/J296*(X296/H296),"0")</f>
        <v>0.32852564102564102</v>
      </c>
      <c r="BP296" s="64">
        <f>IFERROR(1/J296*(Y296/H296),"0")</f>
        <v>0.33333333333333331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110</v>
      </c>
      <c r="Y297" s="702">
        <f>IFERROR(IF(X297="",0,CEILING((X297/$H297),1)*$H297),"")</f>
        <v>110.39999999999999</v>
      </c>
      <c r="Z297" s="36">
        <f>IFERROR(IF(Y297=0,"",ROUNDUP(Y297/H297,0)*0.00753),"")</f>
        <v>0.34638000000000002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119.16666666666667</v>
      </c>
      <c r="BN297" s="64">
        <f>IFERROR(Y297*I297/H297,"0")</f>
        <v>119.6</v>
      </c>
      <c r="BO297" s="64">
        <f>IFERROR(1/J297*(X297/H297),"0")</f>
        <v>0.29380341880341881</v>
      </c>
      <c r="BP297" s="64">
        <f>IFERROR(1/J297*(Y297/H297),"0")</f>
        <v>0.29487179487179488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97.083333333333343</v>
      </c>
      <c r="Y299" s="703">
        <f>IFERROR(Y294/H294,"0")+IFERROR(Y295/H295,"0")+IFERROR(Y296/H296,"0")+IFERROR(Y297/H297,"0")+IFERROR(Y298/H298,"0")</f>
        <v>98</v>
      </c>
      <c r="Z299" s="703">
        <f>IFERROR(IF(Z294="",0,Z294),"0")+IFERROR(IF(Z295="",0,Z295),"0")+IFERROR(IF(Z296="",0,Z296),"0")+IFERROR(IF(Z297="",0,Z297),"0")+IFERROR(IF(Z298="",0,Z298),"0")</f>
        <v>0.73794000000000004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233</v>
      </c>
      <c r="Y300" s="703">
        <f>IFERROR(SUM(Y294:Y298),"0")</f>
        <v>235.2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136</v>
      </c>
      <c r="Y318" s="702">
        <f t="shared" ref="Y318:Y325" si="57">IFERROR(IF(X318="",0,CEILING((X318/$H318),1)*$H318),"")</f>
        <v>140.4</v>
      </c>
      <c r="Z318" s="36">
        <f>IFERROR(IF(Y318=0,"",ROUNDUP(Y318/H318,0)*0.02175),"")</f>
        <v>0.28275</v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142.04444444444442</v>
      </c>
      <c r="BN318" s="64">
        <f t="shared" ref="BN318:BN325" si="59">IFERROR(Y318*I318/H318,"0")</f>
        <v>146.63999999999999</v>
      </c>
      <c r="BO318" s="64">
        <f t="shared" ref="BO318:BO325" si="60">IFERROR(1/J318*(X318/H318),"0")</f>
        <v>0.22486772486772483</v>
      </c>
      <c r="BP318" s="64">
        <f t="shared" ref="BP318:BP325" si="61">IFERROR(1/J318*(Y318/H318),"0")</f>
        <v>0.23214285714285712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70</v>
      </c>
      <c r="Y321" s="702">
        <f t="shared" si="57"/>
        <v>75.600000000000009</v>
      </c>
      <c r="Z321" s="36">
        <f>IFERROR(IF(Y321=0,"",ROUNDUP(Y321/H321,0)*0.02175),"")</f>
        <v>0.15225</v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73.1111111111111</v>
      </c>
      <c r="BN321" s="64">
        <f t="shared" si="59"/>
        <v>78.959999999999994</v>
      </c>
      <c r="BO321" s="64">
        <f t="shared" si="60"/>
        <v>0.11574074074074073</v>
      </c>
      <c r="BP321" s="64">
        <f t="shared" si="61"/>
        <v>0.125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19.074074074074073</v>
      </c>
      <c r="Y326" s="703">
        <f>IFERROR(Y318/H318,"0")+IFERROR(Y319/H319,"0")+IFERROR(Y320/H320,"0")+IFERROR(Y321/H321,"0")+IFERROR(Y322/H322,"0")+IFERROR(Y323/H323,"0")+IFERROR(Y324/H324,"0")+IFERROR(Y325/H325,"0")</f>
        <v>20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0.435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206</v>
      </c>
      <c r="Y327" s="703">
        <f>IFERROR(SUM(Y318:Y325),"0")</f>
        <v>216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45</v>
      </c>
      <c r="Y341" s="702">
        <f t="shared" si="62"/>
        <v>45.900000000000006</v>
      </c>
      <c r="Z341" s="36">
        <f>IFERROR(IF(Y341=0,"",ROUNDUP(Y341/H341,0)*0.00753),"")</f>
        <v>0.12801000000000001</v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49.63333333333334</v>
      </c>
      <c r="BN341" s="64">
        <f t="shared" si="64"/>
        <v>50.626000000000012</v>
      </c>
      <c r="BO341" s="64">
        <f t="shared" si="65"/>
        <v>0.10683760683760682</v>
      </c>
      <c r="BP341" s="64">
        <f t="shared" si="66"/>
        <v>0.10897435897435898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16.666666666666664</v>
      </c>
      <c r="Y342" s="703">
        <f>IFERROR(Y336/H336,"0")+IFERROR(Y337/H337,"0")+IFERROR(Y338/H338,"0")+IFERROR(Y339/H339,"0")+IFERROR(Y340/H340,"0")+IFERROR(Y341/H341,"0")</f>
        <v>17</v>
      </c>
      <c r="Z342" s="703">
        <f>IFERROR(IF(Z336="",0,Z336),"0")+IFERROR(IF(Z337="",0,Z337),"0")+IFERROR(IF(Z338="",0,Z338),"0")+IFERROR(IF(Z339="",0,Z339),"0")+IFERROR(IF(Z340="",0,Z340),"0")+IFERROR(IF(Z341="",0,Z341),"0")</f>
        <v>0.12801000000000001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45</v>
      </c>
      <c r="Y343" s="703">
        <f>IFERROR(SUM(Y336:Y341),"0")</f>
        <v>45.900000000000006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74</v>
      </c>
      <c r="Y345" s="702">
        <f>IFERROR(IF(X345="",0,CEILING((X345/$H345),1)*$H345),"")</f>
        <v>75.600000000000009</v>
      </c>
      <c r="Z345" s="36">
        <f>IFERROR(IF(Y345=0,"",ROUNDUP(Y345/H345,0)*0.02175),"")</f>
        <v>0.19574999999999998</v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78.968571428571423</v>
      </c>
      <c r="BN345" s="64">
        <f>IFERROR(Y345*I345/H345,"0")</f>
        <v>80.676000000000016</v>
      </c>
      <c r="BO345" s="64">
        <f>IFERROR(1/J345*(X345/H345),"0")</f>
        <v>0.15731292517006801</v>
      </c>
      <c r="BP345" s="64">
        <f>IFERROR(1/J345*(Y345/H345),"0")</f>
        <v>0.1607142857142857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336</v>
      </c>
      <c r="Y346" s="702">
        <f>IFERROR(IF(X346="",0,CEILING((X346/$H346),1)*$H346),"")</f>
        <v>343.2</v>
      </c>
      <c r="Z346" s="36">
        <f>IFERROR(IF(Y346=0,"",ROUNDUP(Y346/H346,0)*0.02175),"")</f>
        <v>0.95699999999999996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360.29538461538465</v>
      </c>
      <c r="BN346" s="64">
        <f>IFERROR(Y346*I346/H346,"0")</f>
        <v>368.01600000000002</v>
      </c>
      <c r="BO346" s="64">
        <f>IFERROR(1/J346*(X346/H346),"0")</f>
        <v>0.76923076923076927</v>
      </c>
      <c r="BP346" s="64">
        <f>IFERROR(1/J346*(Y346/H346),"0")</f>
        <v>0.7857142857142857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64</v>
      </c>
      <c r="Y347" s="702">
        <f>IFERROR(IF(X347="",0,CEILING((X347/$H347),1)*$H347),"")</f>
        <v>67.2</v>
      </c>
      <c r="Z347" s="36">
        <f>IFERROR(IF(Y347=0,"",ROUNDUP(Y347/H347,0)*0.02175),"")</f>
        <v>0.17399999999999999</v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68.297142857142859</v>
      </c>
      <c r="BN347" s="64">
        <f>IFERROR(Y347*I347/H347,"0")</f>
        <v>71.712000000000003</v>
      </c>
      <c r="BO347" s="64">
        <f>IFERROR(1/J347*(X347/H347),"0")</f>
        <v>0.13605442176870747</v>
      </c>
      <c r="BP347" s="64">
        <f>IFERROR(1/J347*(Y347/H347),"0")</f>
        <v>0.14285714285714285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59.505494505494511</v>
      </c>
      <c r="Y348" s="703">
        <f>IFERROR(Y345/H345,"0")+IFERROR(Y346/H346,"0")+IFERROR(Y347/H347,"0")</f>
        <v>61</v>
      </c>
      <c r="Z348" s="703">
        <f>IFERROR(IF(Z345="",0,Z345),"0")+IFERROR(IF(Z346="",0,Z346),"0")+IFERROR(IF(Z347="",0,Z347),"0")</f>
        <v>1.3267499999999999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474</v>
      </c>
      <c r="Y349" s="703">
        <f>IFERROR(SUM(Y345:Y347),"0")</f>
        <v>486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16</v>
      </c>
      <c r="Y354" s="702">
        <f>IFERROR(IF(X354="",0,CEILING((X354/$H354),1)*$H354),"")</f>
        <v>17.849999999999998</v>
      </c>
      <c r="Z354" s="36">
        <f>IFERROR(IF(Y354=0,"",ROUNDUP(Y354/H354,0)*0.00753),"")</f>
        <v>5.271E-2</v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18.196078431372548</v>
      </c>
      <c r="BN354" s="64">
        <f>IFERROR(Y354*I354/H354,"0")</f>
        <v>20.299999999999997</v>
      </c>
      <c r="BO354" s="64">
        <f>IFERROR(1/J354*(X354/H354),"0")</f>
        <v>4.022121669180493E-2</v>
      </c>
      <c r="BP354" s="64">
        <f>IFERROR(1/J354*(Y354/H354),"0")</f>
        <v>4.4871794871794872E-2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6.2745098039215694</v>
      </c>
      <c r="Y355" s="703">
        <f>IFERROR(Y351/H351,"0")+IFERROR(Y352/H352,"0")+IFERROR(Y353/H353,"0")+IFERROR(Y354/H354,"0")</f>
        <v>7</v>
      </c>
      <c r="Z355" s="703">
        <f>IFERROR(IF(Z351="",0,Z351),"0")+IFERROR(IF(Z352="",0,Z352),"0")+IFERROR(IF(Z353="",0,Z353),"0")+IFERROR(IF(Z354="",0,Z354),"0")</f>
        <v>5.271E-2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16</v>
      </c>
      <c r="Y356" s="703">
        <f>IFERROR(SUM(Y351:Y354),"0")</f>
        <v>17.849999999999998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901</v>
      </c>
      <c r="Y378" s="702">
        <f t="shared" si="67"/>
        <v>915</v>
      </c>
      <c r="Z378" s="36">
        <f>IFERROR(IF(Y378=0,"",ROUNDUP(Y378/H378,0)*0.02175),"")</f>
        <v>1.3267499999999999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929.83199999999999</v>
      </c>
      <c r="BN378" s="64">
        <f t="shared" si="69"/>
        <v>944.28000000000009</v>
      </c>
      <c r="BO378" s="64">
        <f t="shared" si="70"/>
        <v>1.2513888888888889</v>
      </c>
      <c r="BP378" s="64">
        <f t="shared" si="71"/>
        <v>1.2708333333333333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641</v>
      </c>
      <c r="Y380" s="702">
        <f t="shared" si="67"/>
        <v>645</v>
      </c>
      <c r="Z380" s="36">
        <f>IFERROR(IF(Y380=0,"",ROUNDUP(Y380/H380,0)*0.02175),"")</f>
        <v>0.93524999999999991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661.51200000000006</v>
      </c>
      <c r="BN380" s="64">
        <f t="shared" si="69"/>
        <v>665.64</v>
      </c>
      <c r="BO380" s="64">
        <f t="shared" si="70"/>
        <v>0.89027777777777772</v>
      </c>
      <c r="BP380" s="64">
        <f t="shared" si="71"/>
        <v>0.89583333333333326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936</v>
      </c>
      <c r="Y382" s="702">
        <f t="shared" si="67"/>
        <v>945</v>
      </c>
      <c r="Z382" s="36">
        <f>IFERROR(IF(Y382=0,"",ROUNDUP(Y382/H382,0)*0.02175),"")</f>
        <v>1.37025</v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965.952</v>
      </c>
      <c r="BN382" s="64">
        <f t="shared" si="69"/>
        <v>975.24</v>
      </c>
      <c r="BO382" s="64">
        <f t="shared" si="70"/>
        <v>1.2999999999999998</v>
      </c>
      <c r="BP382" s="64">
        <f t="shared" si="71"/>
        <v>1.3125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165.20000000000002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167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3.6322499999999995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2478</v>
      </c>
      <c r="Y389" s="703">
        <f>IFERROR(SUM(Y377:Y387),"0")</f>
        <v>2505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1026</v>
      </c>
      <c r="Y391" s="702">
        <f>IFERROR(IF(X391="",0,CEILING((X391/$H391),1)*$H391),"")</f>
        <v>1035</v>
      </c>
      <c r="Z391" s="36">
        <f>IFERROR(IF(Y391=0,"",ROUNDUP(Y391/H391,0)*0.02175),"")</f>
        <v>1.5007499999999998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1058.8319999999999</v>
      </c>
      <c r="BN391" s="64">
        <f>IFERROR(Y391*I391/H391,"0")</f>
        <v>1068.1200000000001</v>
      </c>
      <c r="BO391" s="64">
        <f>IFERROR(1/J391*(X391/H391),"0")</f>
        <v>1.425</v>
      </c>
      <c r="BP391" s="64">
        <f>IFERROR(1/J391*(Y391/H391),"0")</f>
        <v>1.4375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68.400000000000006</v>
      </c>
      <c r="Y393" s="703">
        <f>IFERROR(Y391/H391,"0")+IFERROR(Y392/H392,"0")</f>
        <v>69</v>
      </c>
      <c r="Z393" s="703">
        <f>IFERROR(IF(Z391="",0,Z391),"0")+IFERROR(IF(Z392="",0,Z392),"0")</f>
        <v>1.5007499999999998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1026</v>
      </c>
      <c r="Y394" s="703">
        <f>IFERROR(SUM(Y391:Y392),"0")</f>
        <v>1035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100</v>
      </c>
      <c r="Y402" s="702">
        <f>IFERROR(IF(X402="",0,CEILING((X402/$H402),1)*$H402),"")</f>
        <v>101.39999999999999</v>
      </c>
      <c r="Z402" s="36">
        <f>IFERROR(IF(Y402=0,"",ROUNDUP(Y402/H402,0)*0.02175),"")</f>
        <v>0.28275</v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107.23076923076924</v>
      </c>
      <c r="BN402" s="64">
        <f>IFERROR(Y402*I402/H402,"0")</f>
        <v>108.732</v>
      </c>
      <c r="BO402" s="64">
        <f>IFERROR(1/J402*(X402/H402),"0")</f>
        <v>0.22893772893772893</v>
      </c>
      <c r="BP402" s="64">
        <f>IFERROR(1/J402*(Y402/H402),"0")</f>
        <v>0.23214285714285712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12.820512820512821</v>
      </c>
      <c r="Y404" s="703">
        <f>IFERROR(Y402/H402,"0")+IFERROR(Y403/H403,"0")</f>
        <v>13</v>
      </c>
      <c r="Z404" s="703">
        <f>IFERROR(IF(Z402="",0,Z402),"0")+IFERROR(IF(Z403="",0,Z403),"0")</f>
        <v>0.28275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100</v>
      </c>
      <c r="Y405" s="703">
        <f>IFERROR(SUM(Y402:Y403),"0")</f>
        <v>101.39999999999999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37</v>
      </c>
      <c r="Y413" s="702">
        <f t="shared" si="72"/>
        <v>48</v>
      </c>
      <c r="Z413" s="36">
        <f t="shared" si="73"/>
        <v>8.6999999999999994E-2</v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38.479999999999997</v>
      </c>
      <c r="BN413" s="64">
        <f t="shared" si="75"/>
        <v>49.919999999999995</v>
      </c>
      <c r="BO413" s="64">
        <f t="shared" si="76"/>
        <v>5.5059523809523808E-2</v>
      </c>
      <c r="BP413" s="64">
        <f t="shared" si="77"/>
        <v>7.1428571428571425E-2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3.0833333333333335</v>
      </c>
      <c r="Y415" s="703">
        <f>IFERROR(Y408/H408,"0")+IFERROR(Y409/H409,"0")+IFERROR(Y410/H410,"0")+IFERROR(Y411/H411,"0")+IFERROR(Y412/H412,"0")+IFERROR(Y413/H413,"0")+IFERROR(Y414/H414,"0")</f>
        <v>4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8.6999999999999994E-2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37</v>
      </c>
      <c r="Y416" s="703">
        <f>IFERROR(SUM(Y408:Y414),"0")</f>
        <v>48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266</v>
      </c>
      <c r="Y423" s="702">
        <f>IFERROR(IF(X423="",0,CEILING((X423/$H423),1)*$H423),"")</f>
        <v>273</v>
      </c>
      <c r="Z423" s="36">
        <f>IFERROR(IF(Y423=0,"",ROUNDUP(Y423/H423,0)*0.02175),"")</f>
        <v>0.76124999999999998</v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285.23384615384617</v>
      </c>
      <c r="BN423" s="64">
        <f>IFERROR(Y423*I423/H423,"0")</f>
        <v>292.74000000000007</v>
      </c>
      <c r="BO423" s="64">
        <f>IFERROR(1/J423*(X423/H423),"0")</f>
        <v>0.60897435897435892</v>
      </c>
      <c r="BP423" s="64">
        <f>IFERROR(1/J423*(Y423/H423),"0")</f>
        <v>0.625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34.102564102564102</v>
      </c>
      <c r="Y428" s="703">
        <f>IFERROR(Y423/H423,"0")+IFERROR(Y424/H424,"0")+IFERROR(Y425/H425,"0")+IFERROR(Y426/H426,"0")+IFERROR(Y427/H427,"0")</f>
        <v>35</v>
      </c>
      <c r="Z428" s="703">
        <f>IFERROR(IF(Z423="",0,Z423),"0")+IFERROR(IF(Z424="",0,Z424),"0")+IFERROR(IF(Z425="",0,Z425),"0")+IFERROR(IF(Z426="",0,Z426),"0")+IFERROR(IF(Z427="",0,Z427),"0")</f>
        <v>0.76124999999999998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266</v>
      </c>
      <c r="Y429" s="703">
        <f>IFERROR(SUM(Y423:Y427),"0")</f>
        <v>273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12</v>
      </c>
      <c r="Y452" s="702">
        <f t="shared" si="78"/>
        <v>12.600000000000001</v>
      </c>
      <c r="Z452" s="36">
        <f t="shared" si="83"/>
        <v>3.0120000000000001E-2</v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12.742857142857142</v>
      </c>
      <c r="BN452" s="64">
        <f t="shared" si="80"/>
        <v>13.38</v>
      </c>
      <c r="BO452" s="64">
        <f t="shared" si="81"/>
        <v>2.4420024420024423E-2</v>
      </c>
      <c r="BP452" s="64">
        <f t="shared" si="82"/>
        <v>2.5641025641025644E-2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13</v>
      </c>
      <c r="Y456" s="702">
        <f t="shared" si="78"/>
        <v>14.700000000000001</v>
      </c>
      <c r="Z456" s="36">
        <f t="shared" si="83"/>
        <v>3.5140000000000005E-2</v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13.804761904761904</v>
      </c>
      <c r="BN456" s="64">
        <f t="shared" si="80"/>
        <v>15.61</v>
      </c>
      <c r="BO456" s="64">
        <f t="shared" si="81"/>
        <v>2.6455026455026454E-2</v>
      </c>
      <c r="BP456" s="64">
        <f t="shared" si="82"/>
        <v>2.9914529914529919E-2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11.904761904761905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13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6.5260000000000012E-2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25</v>
      </c>
      <c r="Y462" s="703">
        <f>IFERROR(SUM(Y441:Y460),"0")</f>
        <v>27.300000000000004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256</v>
      </c>
      <c r="Y504" s="702">
        <f t="shared" ref="Y504:Y511" si="84">IFERROR(IF(X504="",0,CEILING((X504/$H504),1)*$H504),"")</f>
        <v>258.72000000000003</v>
      </c>
      <c r="Z504" s="36">
        <f t="shared" ref="Z504:Z509" si="85">IFERROR(IF(Y504=0,"",ROUNDUP(Y504/H504,0)*0.01196),"")</f>
        <v>0.58604000000000001</v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273.45454545454544</v>
      </c>
      <c r="BN504" s="64">
        <f t="shared" ref="BN504:BN511" si="87">IFERROR(Y504*I504/H504,"0")</f>
        <v>276.36</v>
      </c>
      <c r="BO504" s="64">
        <f t="shared" ref="BO504:BO511" si="88">IFERROR(1/J504*(X504/H504),"0")</f>
        <v>0.46620046620046623</v>
      </c>
      <c r="BP504" s="64">
        <f t="shared" ref="BP504:BP511" si="89">IFERROR(1/J504*(Y504/H504),"0")</f>
        <v>0.4711538461538462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90</v>
      </c>
      <c r="Y505" s="702">
        <f t="shared" si="84"/>
        <v>95.04</v>
      </c>
      <c r="Z505" s="36">
        <f t="shared" si="85"/>
        <v>0.21528</v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96.136363636363626</v>
      </c>
      <c r="BN505" s="64">
        <f t="shared" si="87"/>
        <v>101.52000000000001</v>
      </c>
      <c r="BO505" s="64">
        <f t="shared" si="88"/>
        <v>0.16389860139860138</v>
      </c>
      <c r="BP505" s="64">
        <f t="shared" si="89"/>
        <v>0.17307692307692307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197</v>
      </c>
      <c r="Y507" s="702">
        <f t="shared" si="84"/>
        <v>200.64000000000001</v>
      </c>
      <c r="Z507" s="36">
        <f t="shared" si="85"/>
        <v>0.45448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210.43181818181816</v>
      </c>
      <c r="BN507" s="64">
        <f t="shared" si="87"/>
        <v>214.32</v>
      </c>
      <c r="BO507" s="64">
        <f t="shared" si="88"/>
        <v>0.35875582750582752</v>
      </c>
      <c r="BP507" s="64">
        <f t="shared" si="89"/>
        <v>0.36538461538461542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116</v>
      </c>
      <c r="Y509" s="702">
        <f t="shared" si="84"/>
        <v>116.16000000000001</v>
      </c>
      <c r="Z509" s="36">
        <f t="shared" si="85"/>
        <v>0.26312000000000002</v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123.90909090909091</v>
      </c>
      <c r="BN509" s="64">
        <f t="shared" si="87"/>
        <v>124.08000000000001</v>
      </c>
      <c r="BO509" s="64">
        <f t="shared" si="88"/>
        <v>0.21124708624708624</v>
      </c>
      <c r="BP509" s="64">
        <f t="shared" si="89"/>
        <v>0.21153846153846156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18</v>
      </c>
      <c r="Y510" s="702">
        <f t="shared" si="84"/>
        <v>18</v>
      </c>
      <c r="Z510" s="36">
        <f>IFERROR(IF(Y510=0,"",ROUNDUP(Y510/H510,0)*0.00937),"")</f>
        <v>4.6850000000000003E-2</v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19.2</v>
      </c>
      <c r="BN510" s="64">
        <f t="shared" si="87"/>
        <v>19.2</v>
      </c>
      <c r="BO510" s="64">
        <f t="shared" si="88"/>
        <v>4.1666666666666664E-2</v>
      </c>
      <c r="BP510" s="64">
        <f t="shared" si="89"/>
        <v>4.1666666666666664E-2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129.81060606060606</v>
      </c>
      <c r="Y512" s="703">
        <f>IFERROR(Y504/H504,"0")+IFERROR(Y505/H505,"0")+IFERROR(Y506/H506,"0")+IFERROR(Y507/H507,"0")+IFERROR(Y508/H508,"0")+IFERROR(Y509/H509,"0")+IFERROR(Y510/H510,"0")+IFERROR(Y511/H511,"0")</f>
        <v>132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1.5657700000000001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677</v>
      </c>
      <c r="Y513" s="703">
        <f>IFERROR(SUM(Y504:Y511),"0")</f>
        <v>688.56000000000006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130</v>
      </c>
      <c r="Y515" s="702">
        <f>IFERROR(IF(X515="",0,CEILING((X515/$H515),1)*$H515),"")</f>
        <v>132</v>
      </c>
      <c r="Z515" s="36">
        <f>IFERROR(IF(Y515=0,"",ROUNDUP(Y515/H515,0)*0.01196),"")</f>
        <v>0.29899999999999999</v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138.86363636363635</v>
      </c>
      <c r="BN515" s="64">
        <f>IFERROR(Y515*I515/H515,"0")</f>
        <v>140.99999999999997</v>
      </c>
      <c r="BO515" s="64">
        <f>IFERROR(1/J515*(X515/H515),"0")</f>
        <v>0.23674242424242425</v>
      </c>
      <c r="BP515" s="64">
        <f>IFERROR(1/J515*(Y515/H515),"0")</f>
        <v>0.24038461538461539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67</v>
      </c>
      <c r="Y516" s="702">
        <f>IFERROR(IF(X516="",0,CEILING((X516/$H516),1)*$H516),"")</f>
        <v>68.400000000000006</v>
      </c>
      <c r="Z516" s="36">
        <f>IFERROR(IF(Y516=0,"",ROUNDUP(Y516/H516,0)*0.00937),"")</f>
        <v>0.17802999999999999</v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71.466666666666654</v>
      </c>
      <c r="BN516" s="64">
        <f>IFERROR(Y516*I516/H516,"0")</f>
        <v>72.959999999999994</v>
      </c>
      <c r="BO516" s="64">
        <f>IFERROR(1/J516*(X516/H516),"0")</f>
        <v>0.15509259259259259</v>
      </c>
      <c r="BP516" s="64">
        <f>IFERROR(1/J516*(Y516/H516),"0")</f>
        <v>0.15833333333333333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43.232323232323232</v>
      </c>
      <c r="Y517" s="703">
        <f>IFERROR(Y515/H515,"0")+IFERROR(Y516/H516,"0")</f>
        <v>44</v>
      </c>
      <c r="Z517" s="703">
        <f>IFERROR(IF(Z515="",0,Z515),"0")+IFERROR(IF(Z516="",0,Z516),"0")</f>
        <v>0.47702999999999995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197</v>
      </c>
      <c r="Y518" s="703">
        <f>IFERROR(SUM(Y515:Y516),"0")</f>
        <v>200.4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278</v>
      </c>
      <c r="Y520" s="702">
        <f t="shared" ref="Y520:Y525" si="90">IFERROR(IF(X520="",0,CEILING((X520/$H520),1)*$H520),"")</f>
        <v>279.84000000000003</v>
      </c>
      <c r="Z520" s="36">
        <f>IFERROR(IF(Y520=0,"",ROUNDUP(Y520/H520,0)*0.01196),"")</f>
        <v>0.63388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296.95454545454544</v>
      </c>
      <c r="BN520" s="64">
        <f t="shared" ref="BN520:BN525" si="92">IFERROR(Y520*I520/H520,"0")</f>
        <v>298.92</v>
      </c>
      <c r="BO520" s="64">
        <f t="shared" ref="BO520:BO525" si="93">IFERROR(1/J520*(X520/H520),"0")</f>
        <v>0.50626456876456871</v>
      </c>
      <c r="BP520" s="64">
        <f t="shared" ref="BP520:BP525" si="94">IFERROR(1/J520*(Y520/H520),"0")</f>
        <v>0.50961538461538469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77</v>
      </c>
      <c r="Y521" s="702">
        <f t="shared" si="90"/>
        <v>79.2</v>
      </c>
      <c r="Z521" s="36">
        <f>IFERROR(IF(Y521=0,"",ROUNDUP(Y521/H521,0)*0.01196),"")</f>
        <v>0.1794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82.249999999999986</v>
      </c>
      <c r="BN521" s="64">
        <f t="shared" si="92"/>
        <v>84.6</v>
      </c>
      <c r="BO521" s="64">
        <f t="shared" si="93"/>
        <v>0.14022435897435898</v>
      </c>
      <c r="BP521" s="64">
        <f t="shared" si="94"/>
        <v>0.14423076923076925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174</v>
      </c>
      <c r="Y522" s="702">
        <f t="shared" si="90"/>
        <v>174.24</v>
      </c>
      <c r="Z522" s="36">
        <f>IFERROR(IF(Y522=0,"",ROUNDUP(Y522/H522,0)*0.01196),"")</f>
        <v>0.39468000000000003</v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185.86363636363635</v>
      </c>
      <c r="BN522" s="64">
        <f t="shared" si="92"/>
        <v>186.12</v>
      </c>
      <c r="BO522" s="64">
        <f t="shared" si="93"/>
        <v>0.31687062937062938</v>
      </c>
      <c r="BP522" s="64">
        <f t="shared" si="94"/>
        <v>0.31730769230769235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100.18939393939394</v>
      </c>
      <c r="Y526" s="703">
        <f>IFERROR(Y520/H520,"0")+IFERROR(Y521/H521,"0")+IFERROR(Y522/H522,"0")+IFERROR(Y523/H523,"0")+IFERROR(Y524/H524,"0")+IFERROR(Y525/H525,"0")</f>
        <v>101</v>
      </c>
      <c r="Z526" s="703">
        <f>IFERROR(IF(Z520="",0,Z520),"0")+IFERROR(IF(Z521="",0,Z521),"0")+IFERROR(IF(Z522="",0,Z522),"0")+IFERROR(IF(Z523="",0,Z523),"0")+IFERROR(IF(Z524="",0,Z524),"0")+IFERROR(IF(Z525="",0,Z525),"0")</f>
        <v>1.2079599999999999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529</v>
      </c>
      <c r="Y527" s="703">
        <f>IFERROR(SUM(Y520:Y525),"0")</f>
        <v>533.28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11977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12179.789999999997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12670.170526571354</v>
      </c>
      <c r="Y601" s="703">
        <f>IFERROR(SUM(BN22:BN597),"0")</f>
        <v>12885.108000000002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23</v>
      </c>
      <c r="Y602" s="38">
        <f>ROUNDUP(SUM(BP22:BP597),0)</f>
        <v>23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13245.170526571354</v>
      </c>
      <c r="Y603" s="703">
        <f>GrossWeightTotalR+PalletQtyTotalR*25</f>
        <v>13460.108000000002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2048.8521384970677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2081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26.135089999999998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620.80000000000007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676.20000000000016</v>
      </c>
      <c r="E610" s="46">
        <f>IFERROR(Y103*1,"0")+IFERROR(Y104*1,"0")+IFERROR(Y105*1,"0")+IFERROR(Y109*1,"0")+IFERROR(Y110*1,"0")+IFERROR(Y111*1,"0")+IFERROR(Y112*1,"0")+IFERROR(Y113*1,"0")</f>
        <v>648.90000000000009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899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50.400000000000006</v>
      </c>
      <c r="I610" s="46">
        <f>IFERROR(Y188*1,"0")+IFERROR(Y192*1,"0")+IFERROR(Y193*1,"0")+IFERROR(Y194*1,"0")+IFERROR(Y195*1,"0")+IFERROR(Y196*1,"0")+IFERROR(Y197*1,"0")+IFERROR(Y198*1,"0")+IFERROR(Y199*1,"0")</f>
        <v>403.2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2197.1999999999998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259.2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235.2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765.75000000000011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3641.4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321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29.700000000000003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1422.2400000000002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