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W445" i="1"/>
  <c r="X445" i="1" s="1"/>
  <c r="W444" i="1"/>
  <c r="V442" i="1"/>
  <c r="V441" i="1"/>
  <c r="X440" i="1"/>
  <c r="W440" i="1"/>
  <c r="W439" i="1"/>
  <c r="W437" i="1"/>
  <c r="V437" i="1"/>
  <c r="V436" i="1"/>
  <c r="W435" i="1"/>
  <c r="X435" i="1" s="1"/>
  <c r="X434" i="1"/>
  <c r="W434" i="1"/>
  <c r="V430" i="1"/>
  <c r="V429" i="1"/>
  <c r="W428" i="1"/>
  <c r="X428" i="1" s="1"/>
  <c r="N428" i="1"/>
  <c r="W427" i="1"/>
  <c r="N427" i="1"/>
  <c r="V425" i="1"/>
  <c r="V424" i="1"/>
  <c r="W423" i="1"/>
  <c r="X423" i="1" s="1"/>
  <c r="X422" i="1"/>
  <c r="W422" i="1"/>
  <c r="W421" i="1"/>
  <c r="X421" i="1" s="1"/>
  <c r="X420" i="1"/>
  <c r="W420" i="1"/>
  <c r="W424" i="1" s="1"/>
  <c r="N420" i="1"/>
  <c r="W419" i="1"/>
  <c r="X419" i="1" s="1"/>
  <c r="N419" i="1"/>
  <c r="W418" i="1"/>
  <c r="X418" i="1" s="1"/>
  <c r="X424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W404" i="1"/>
  <c r="W411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W393" i="1"/>
  <c r="V393" i="1"/>
  <c r="V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W380" i="1"/>
  <c r="N380" i="1"/>
  <c r="W377" i="1"/>
  <c r="V377" i="1"/>
  <c r="W376" i="1"/>
  <c r="V376" i="1"/>
  <c r="X375" i="1"/>
  <c r="X376" i="1" s="1"/>
  <c r="W375" i="1"/>
  <c r="V373" i="1"/>
  <c r="X372" i="1"/>
  <c r="V372" i="1"/>
  <c r="X371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X368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W334" i="1"/>
  <c r="V334" i="1"/>
  <c r="W333" i="1"/>
  <c r="X333" i="1" s="1"/>
  <c r="N333" i="1"/>
  <c r="W332" i="1"/>
  <c r="X332" i="1" s="1"/>
  <c r="X334" i="1" s="1"/>
  <c r="N332" i="1"/>
  <c r="X331" i="1"/>
  <c r="W331" i="1"/>
  <c r="N331" i="1"/>
  <c r="X330" i="1"/>
  <c r="W330" i="1"/>
  <c r="W335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X314" i="1"/>
  <c r="V314" i="1"/>
  <c r="X313" i="1"/>
  <c r="W313" i="1"/>
  <c r="N313" i="1"/>
  <c r="V311" i="1"/>
  <c r="V310" i="1"/>
  <c r="W309" i="1"/>
  <c r="N309" i="1"/>
  <c r="V307" i="1"/>
  <c r="V306" i="1"/>
  <c r="X305" i="1"/>
  <c r="W305" i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V288" i="1"/>
  <c r="W287" i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W280" i="1" s="1"/>
  <c r="N277" i="1"/>
  <c r="V275" i="1"/>
  <c r="V274" i="1"/>
  <c r="W273" i="1"/>
  <c r="N273" i="1"/>
  <c r="V270" i="1"/>
  <c r="V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X257" i="1"/>
  <c r="X264" i="1" s="1"/>
  <c r="W257" i="1"/>
  <c r="N257" i="1"/>
  <c r="V254" i="1"/>
  <c r="V253" i="1"/>
  <c r="W252" i="1"/>
  <c r="X252" i="1" s="1"/>
  <c r="N252" i="1"/>
  <c r="W251" i="1"/>
  <c r="N251" i="1"/>
  <c r="X250" i="1"/>
  <c r="W250" i="1"/>
  <c r="W254" i="1" s="1"/>
  <c r="N250" i="1"/>
  <c r="V248" i="1"/>
  <c r="W247" i="1"/>
  <c r="V247" i="1"/>
  <c r="X246" i="1"/>
  <c r="W246" i="1"/>
  <c r="N246" i="1"/>
  <c r="X245" i="1"/>
  <c r="W245" i="1"/>
  <c r="W244" i="1"/>
  <c r="X244" i="1" s="1"/>
  <c r="X243" i="1"/>
  <c r="X247" i="1" s="1"/>
  <c r="W243" i="1"/>
  <c r="V241" i="1"/>
  <c r="V240" i="1"/>
  <c r="X239" i="1"/>
  <c r="W239" i="1"/>
  <c r="N239" i="1"/>
  <c r="W238" i="1"/>
  <c r="N238" i="1"/>
  <c r="X237" i="1"/>
  <c r="W237" i="1"/>
  <c r="N237" i="1"/>
  <c r="V235" i="1"/>
  <c r="V234" i="1"/>
  <c r="X233" i="1"/>
  <c r="W233" i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W235" i="1" s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X220" i="1"/>
  <c r="X224" i="1" s="1"/>
  <c r="W220" i="1"/>
  <c r="N220" i="1"/>
  <c r="W218" i="1"/>
  <c r="V218" i="1"/>
  <c r="V217" i="1"/>
  <c r="X216" i="1"/>
  <c r="X217" i="1" s="1"/>
  <c r="W216" i="1"/>
  <c r="W217" i="1" s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X199" i="1"/>
  <c r="W199" i="1"/>
  <c r="N199" i="1"/>
  <c r="W198" i="1"/>
  <c r="N198" i="1"/>
  <c r="V195" i="1"/>
  <c r="W194" i="1"/>
  <c r="V194" i="1"/>
  <c r="W193" i="1"/>
  <c r="N193" i="1"/>
  <c r="X192" i="1"/>
  <c r="W192" i="1"/>
  <c r="N192" i="1"/>
  <c r="V190" i="1"/>
  <c r="V189" i="1"/>
  <c r="X188" i="1"/>
  <c r="W188" i="1"/>
  <c r="N188" i="1"/>
  <c r="X187" i="1"/>
  <c r="W187" i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X173" i="1"/>
  <c r="W173" i="1"/>
  <c r="W190" i="1" s="1"/>
  <c r="X172" i="1"/>
  <c r="W172" i="1"/>
  <c r="N172" i="1"/>
  <c r="V170" i="1"/>
  <c r="V169" i="1"/>
  <c r="X168" i="1"/>
  <c r="W168" i="1"/>
  <c r="N168" i="1"/>
  <c r="X167" i="1"/>
  <c r="W167" i="1"/>
  <c r="N167" i="1"/>
  <c r="W166" i="1"/>
  <c r="W170" i="1" s="1"/>
  <c r="N166" i="1"/>
  <c r="W165" i="1"/>
  <c r="X165" i="1" s="1"/>
  <c r="N165" i="1"/>
  <c r="V163" i="1"/>
  <c r="V162" i="1"/>
  <c r="W161" i="1"/>
  <c r="N161" i="1"/>
  <c r="X160" i="1"/>
  <c r="W160" i="1"/>
  <c r="W158" i="1"/>
  <c r="V158" i="1"/>
  <c r="V157" i="1"/>
  <c r="X156" i="1"/>
  <c r="W156" i="1"/>
  <c r="N156" i="1"/>
  <c r="W155" i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W129" i="1"/>
  <c r="N129" i="1"/>
  <c r="X128" i="1"/>
  <c r="X131" i="1" s="1"/>
  <c r="W128" i="1"/>
  <c r="W132" i="1" s="1"/>
  <c r="N128" i="1"/>
  <c r="V125" i="1"/>
  <c r="V124" i="1"/>
  <c r="W123" i="1"/>
  <c r="X123" i="1" s="1"/>
  <c r="X122" i="1"/>
  <c r="W122" i="1"/>
  <c r="N122" i="1"/>
  <c r="X121" i="1"/>
  <c r="W121" i="1"/>
  <c r="W120" i="1"/>
  <c r="X120" i="1" s="1"/>
  <c r="N120" i="1"/>
  <c r="X119" i="1"/>
  <c r="W119" i="1"/>
  <c r="N119" i="1"/>
  <c r="V117" i="1"/>
  <c r="V116" i="1"/>
  <c r="X115" i="1"/>
  <c r="W115" i="1"/>
  <c r="W114" i="1"/>
  <c r="X114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X106" i="1" s="1"/>
  <c r="X11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X10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1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V60" i="1"/>
  <c r="V59" i="1"/>
  <c r="X58" i="1"/>
  <c r="W58" i="1"/>
  <c r="W57" i="1"/>
  <c r="X57" i="1" s="1"/>
  <c r="N57" i="1"/>
  <c r="W56" i="1"/>
  <c r="X56" i="1" s="1"/>
  <c r="N56" i="1"/>
  <c r="X55" i="1"/>
  <c r="W55" i="1"/>
  <c r="D468" i="1" s="1"/>
  <c r="V52" i="1"/>
  <c r="V51" i="1"/>
  <c r="X50" i="1"/>
  <c r="W50" i="1"/>
  <c r="N50" i="1"/>
  <c r="W49" i="1"/>
  <c r="C468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V24" i="1"/>
  <c r="V458" i="1" s="1"/>
  <c r="W23" i="1"/>
  <c r="V23" i="1"/>
  <c r="W22" i="1"/>
  <c r="N22" i="1"/>
  <c r="H10" i="1"/>
  <c r="A9" i="1"/>
  <c r="H9" i="1" s="1"/>
  <c r="D7" i="1"/>
  <c r="O6" i="1"/>
  <c r="N2" i="1"/>
  <c r="X59" i="1" l="1"/>
  <c r="X124" i="1"/>
  <c r="J9" i="1"/>
  <c r="W60" i="1"/>
  <c r="W104" i="1"/>
  <c r="W117" i="1"/>
  <c r="G468" i="1"/>
  <c r="W139" i="1"/>
  <c r="X136" i="1"/>
  <c r="X139" i="1" s="1"/>
  <c r="W151" i="1"/>
  <c r="W152" i="1"/>
  <c r="W163" i="1"/>
  <c r="X161" i="1"/>
  <c r="X162" i="1" s="1"/>
  <c r="W189" i="1"/>
  <c r="W240" i="1"/>
  <c r="X238" i="1"/>
  <c r="X240" i="1" s="1"/>
  <c r="W289" i="1"/>
  <c r="X287" i="1"/>
  <c r="X288" i="1" s="1"/>
  <c r="W301" i="1"/>
  <c r="W306" i="1"/>
  <c r="W307" i="1"/>
  <c r="X304" i="1"/>
  <c r="X306" i="1" s="1"/>
  <c r="W310" i="1"/>
  <c r="W311" i="1"/>
  <c r="O468" i="1"/>
  <c r="W323" i="1"/>
  <c r="W339" i="1"/>
  <c r="X337" i="1"/>
  <c r="X338" i="1" s="1"/>
  <c r="A10" i="1"/>
  <c r="B468" i="1"/>
  <c r="W459" i="1"/>
  <c r="X35" i="1"/>
  <c r="X36" i="1" s="1"/>
  <c r="X39" i="1"/>
  <c r="X40" i="1" s="1"/>
  <c r="X43" i="1"/>
  <c r="X44" i="1" s="1"/>
  <c r="X49" i="1"/>
  <c r="X51" i="1" s="1"/>
  <c r="W52" i="1"/>
  <c r="W59" i="1"/>
  <c r="E468" i="1"/>
  <c r="W81" i="1"/>
  <c r="W103" i="1"/>
  <c r="W116" i="1"/>
  <c r="W125" i="1"/>
  <c r="X143" i="1"/>
  <c r="X151" i="1" s="1"/>
  <c r="I468" i="1"/>
  <c r="W157" i="1"/>
  <c r="X166" i="1"/>
  <c r="X169" i="1" s="1"/>
  <c r="W169" i="1"/>
  <c r="J468" i="1"/>
  <c r="W213" i="1"/>
  <c r="X198" i="1"/>
  <c r="X213" i="1" s="1"/>
  <c r="W234" i="1"/>
  <c r="W241" i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X404" i="1"/>
  <c r="X410" i="1" s="1"/>
  <c r="W425" i="1"/>
  <c r="W441" i="1"/>
  <c r="X439" i="1"/>
  <c r="X441" i="1" s="1"/>
  <c r="T468" i="1"/>
  <c r="W457" i="1"/>
  <c r="X455" i="1"/>
  <c r="X456" i="1" s="1"/>
  <c r="H468" i="1"/>
  <c r="F9" i="1"/>
  <c r="F10" i="1"/>
  <c r="X22" i="1"/>
  <c r="X23" i="1" s="1"/>
  <c r="X26" i="1"/>
  <c r="X32" i="1" s="1"/>
  <c r="W33" i="1"/>
  <c r="W37" i="1"/>
  <c r="W41" i="1"/>
  <c r="W45" i="1"/>
  <c r="W51" i="1"/>
  <c r="W462" i="1" s="1"/>
  <c r="X63" i="1"/>
  <c r="X80" i="1" s="1"/>
  <c r="W80" i="1"/>
  <c r="X84" i="1"/>
  <c r="X90" i="1" s="1"/>
  <c r="W124" i="1"/>
  <c r="W140" i="1"/>
  <c r="X155" i="1"/>
  <c r="X157" i="1" s="1"/>
  <c r="W162" i="1"/>
  <c r="X189" i="1"/>
  <c r="X227" i="1"/>
  <c r="X234" i="1" s="1"/>
  <c r="W248" i="1"/>
  <c r="X273" i="1"/>
  <c r="X274" i="1" s="1"/>
  <c r="W285" i="1"/>
  <c r="X283" i="1"/>
  <c r="X284" i="1" s="1"/>
  <c r="W288" i="1"/>
  <c r="W302" i="1"/>
  <c r="N468" i="1"/>
  <c r="X293" i="1"/>
  <c r="X301" i="1" s="1"/>
  <c r="W314" i="1"/>
  <c r="W315" i="1"/>
  <c r="W322" i="1"/>
  <c r="W327" i="1"/>
  <c r="W328" i="1"/>
  <c r="X325" i="1"/>
  <c r="X327" i="1" s="1"/>
  <c r="W338" i="1"/>
  <c r="P468" i="1"/>
  <c r="W345" i="1"/>
  <c r="W346" i="1"/>
  <c r="X343" i="1"/>
  <c r="X345" i="1" s="1"/>
  <c r="W361" i="1"/>
  <c r="W372" i="1"/>
  <c r="W373" i="1"/>
  <c r="S468" i="1"/>
  <c r="W436" i="1"/>
  <c r="W442" i="1"/>
  <c r="W460" i="1"/>
  <c r="M468" i="1"/>
  <c r="V462" i="1"/>
  <c r="W24" i="1"/>
  <c r="F468" i="1"/>
  <c r="W131" i="1"/>
  <c r="W195" i="1"/>
  <c r="X193" i="1"/>
  <c r="X194" i="1" s="1"/>
  <c r="W214" i="1"/>
  <c r="W224" i="1"/>
  <c r="W253" i="1"/>
  <c r="X251" i="1"/>
  <c r="X253" i="1" s="1"/>
  <c r="L468" i="1"/>
  <c r="W265" i="1"/>
  <c r="W281" i="1"/>
  <c r="X361" i="1"/>
  <c r="W362" i="1"/>
  <c r="X382" i="1"/>
  <c r="X392" i="1"/>
  <c r="W430" i="1"/>
  <c r="W429" i="1"/>
  <c r="X436" i="1"/>
  <c r="W446" i="1"/>
  <c r="W456" i="1"/>
  <c r="Q468" i="1"/>
  <c r="W225" i="1"/>
  <c r="W369" i="1"/>
  <c r="W392" i="1"/>
  <c r="W410" i="1"/>
  <c r="W447" i="1"/>
  <c r="X427" i="1"/>
  <c r="X429" i="1" s="1"/>
  <c r="X444" i="1"/>
  <c r="X446" i="1" s="1"/>
  <c r="X463" i="1" l="1"/>
  <c r="W458" i="1"/>
  <c r="W461" i="1"/>
</calcChain>
</file>

<file path=xl/sharedStrings.xml><?xml version="1.0" encoding="utf-8"?>
<sst xmlns="http://schemas.openxmlformats.org/spreadsheetml/2006/main" count="1937" uniqueCount="664">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</sst>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 t="s">
        <v>663</v>
      </c>
      <c r="I5" s="342"/>
      <c r="J5" s="342"/>
      <c r="K5" s="342"/>
      <c r="L5" s="343"/>
      <c r="N5" s="24" t="s">
        <v>10</v>
      </c>
      <c r="O5" s="534">
        <v>45248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0.58333333333333337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2400</v>
      </c>
      <c r="W293" s="307">
        <f t="shared" ref="W293:W300" si="14">IFERROR(IF(V293="",0,CEILING((V293/$H293),1)*$H293),"")</f>
        <v>2400</v>
      </c>
      <c r="X293" s="36">
        <f>IFERROR(IF(W293=0,"",ROUNDUP(W293/H293,0)*0.02175),"")</f>
        <v>3.4799999999999995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1600</v>
      </c>
      <c r="W295" s="307">
        <f t="shared" si="14"/>
        <v>1605</v>
      </c>
      <c r="X295" s="36">
        <f>IFERROR(IF(W295=0,"",ROUNDUP(W295/H295,0)*0.02175),"")</f>
        <v>2.3272499999999998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266.66666666666669</v>
      </c>
      <c r="W301" s="308">
        <f>IFERROR(W293/H293,"0")+IFERROR(W294/H294,"0")+IFERROR(W295/H295,"0")+IFERROR(W296/H296,"0")+IFERROR(W297/H297,"0")+IFERROR(W298/H298,"0")+IFERROR(W299/H299,"0")+IFERROR(W300/H300,"0")</f>
        <v>267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5.8072499999999998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4000</v>
      </c>
      <c r="W302" s="308">
        <f>IFERROR(SUM(W293:W300),"0")</f>
        <v>4005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1000</v>
      </c>
      <c r="W304" s="307">
        <f>IFERROR(IF(V304="",0,CEILING((V304/$H304),1)*$H304),"")</f>
        <v>1005</v>
      </c>
      <c r="X304" s="36">
        <f>IFERROR(IF(W304=0,"",ROUNDUP(W304/H304,0)*0.02175),"")</f>
        <v>1.4572499999999999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66.666666666666671</v>
      </c>
      <c r="W306" s="308">
        <f>IFERROR(W304/H304,"0")+IFERROR(W305/H305,"0")</f>
        <v>67</v>
      </c>
      <c r="X306" s="308">
        <f>IFERROR(IF(X304="",0,X304),"0")+IFERROR(IF(X305="",0,X305),"0")</f>
        <v>1.4572499999999999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1000</v>
      </c>
      <c r="W307" s="308">
        <f>IFERROR(SUM(W304:W305),"0")</f>
        <v>1005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0</v>
      </c>
      <c r="W410" s="308">
        <f>IFERROR(W401/H401,"0")+IFERROR(W402/H402,"0")+IFERROR(W403/H403,"0")+IFERROR(W404/H404,"0")+IFERROR(W405/H405,"0")+IFERROR(W406/H406,"0")+IFERROR(W407/H407,"0")+IFERROR(W408/H408,"0")+IFERROR(W409/H409,"0")</f>
        <v>0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0</v>
      </c>
      <c r="W411" s="308">
        <f>IFERROR(SUM(W401:W409),"0")</f>
        <v>0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5000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5010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5160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5170.32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7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7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5335</v>
      </c>
      <c r="W461" s="308">
        <f>GrossWeightTotalR+PalletQtyTotalR*25</f>
        <v>5345.32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333.33333333333337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334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7.2645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5010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