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V442" i="1"/>
  <c r="V441" i="1"/>
  <c r="X440" i="1"/>
  <c r="W440" i="1"/>
  <c r="W439" i="1"/>
  <c r="W442" i="1" s="1"/>
  <c r="V437" i="1"/>
  <c r="V436" i="1"/>
  <c r="W435" i="1"/>
  <c r="X435" i="1" s="1"/>
  <c r="W434" i="1"/>
  <c r="V430" i="1"/>
  <c r="V429" i="1"/>
  <c r="W428" i="1"/>
  <c r="X428" i="1" s="1"/>
  <c r="N428" i="1"/>
  <c r="W427" i="1"/>
  <c r="N427" i="1"/>
  <c r="W425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W411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R472" i="1" s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W368" i="1" s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N313" i="1"/>
  <c r="V311" i="1"/>
  <c r="V310" i="1"/>
  <c r="X309" i="1"/>
  <c r="X310" i="1" s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X273" i="1"/>
  <c r="X274" i="1" s="1"/>
  <c r="W273" i="1"/>
  <c r="M472" i="1" s="1"/>
  <c r="N273" i="1"/>
  <c r="V270" i="1"/>
  <c r="V269" i="1"/>
  <c r="X268" i="1"/>
  <c r="W268" i="1"/>
  <c r="N268" i="1"/>
  <c r="W267" i="1"/>
  <c r="N267" i="1"/>
  <c r="V265" i="1"/>
  <c r="X264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X231" i="1"/>
  <c r="W231" i="1"/>
  <c r="W234" i="1" s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35" i="1" s="1"/>
  <c r="N227" i="1"/>
  <c r="V225" i="1"/>
  <c r="V224" i="1"/>
  <c r="X223" i="1"/>
  <c r="W223" i="1"/>
  <c r="N223" i="1"/>
  <c r="W222" i="1"/>
  <c r="X222" i="1" s="1"/>
  <c r="N222" i="1"/>
  <c r="W221" i="1"/>
  <c r="X221" i="1" s="1"/>
  <c r="X224" i="1" s="1"/>
  <c r="N221" i="1"/>
  <c r="X220" i="1"/>
  <c r="W220" i="1"/>
  <c r="W224" i="1" s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N198" i="1"/>
  <c r="V195" i="1"/>
  <c r="W194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V170" i="1"/>
  <c r="W169" i="1"/>
  <c r="V169" i="1"/>
  <c r="X168" i="1"/>
  <c r="W168" i="1"/>
  <c r="N168" i="1"/>
  <c r="X167" i="1"/>
  <c r="W167" i="1"/>
  <c r="N167" i="1"/>
  <c r="X166" i="1"/>
  <c r="W166" i="1"/>
  <c r="W170" i="1" s="1"/>
  <c r="N166" i="1"/>
  <c r="W165" i="1"/>
  <c r="X165" i="1" s="1"/>
  <c r="N165" i="1"/>
  <c r="V163" i="1"/>
  <c r="V162" i="1"/>
  <c r="W161" i="1"/>
  <c r="W162" i="1" s="1"/>
  <c r="N161" i="1"/>
  <c r="X160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H472" i="1" s="1"/>
  <c r="N143" i="1"/>
  <c r="V140" i="1"/>
  <c r="V139" i="1"/>
  <c r="W138" i="1"/>
  <c r="X138" i="1" s="1"/>
  <c r="N138" i="1"/>
  <c r="X137" i="1"/>
  <c r="W137" i="1"/>
  <c r="N137" i="1"/>
  <c r="W136" i="1"/>
  <c r="W140" i="1" s="1"/>
  <c r="N136" i="1"/>
  <c r="V132" i="1"/>
  <c r="V131" i="1"/>
  <c r="W130" i="1"/>
  <c r="X130" i="1" s="1"/>
  <c r="N130" i="1"/>
  <c r="X129" i="1"/>
  <c r="W129" i="1"/>
  <c r="N129" i="1"/>
  <c r="W128" i="1"/>
  <c r="W132" i="1" s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W51" i="1"/>
  <c r="V51" i="1"/>
  <c r="X50" i="1"/>
  <c r="W50" i="1"/>
  <c r="N50" i="1"/>
  <c r="W49" i="1"/>
  <c r="C472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2" i="1" s="1"/>
  <c r="W23" i="1"/>
  <c r="V23" i="1"/>
  <c r="X22" i="1"/>
  <c r="X23" i="1" s="1"/>
  <c r="W22" i="1"/>
  <c r="W464" i="1" s="1"/>
  <c r="N22" i="1"/>
  <c r="H10" i="1"/>
  <c r="A9" i="1"/>
  <c r="A10" i="1" s="1"/>
  <c r="D7" i="1"/>
  <c r="O6" i="1"/>
  <c r="N2" i="1"/>
  <c r="X32" i="1" l="1"/>
  <c r="X80" i="1"/>
  <c r="X116" i="1"/>
  <c r="X103" i="1"/>
  <c r="X151" i="1"/>
  <c r="F9" i="1"/>
  <c r="F10" i="1"/>
  <c r="W33" i="1"/>
  <c r="W80" i="1"/>
  <c r="W125" i="1"/>
  <c r="I472" i="1"/>
  <c r="W157" i="1"/>
  <c r="J472" i="1"/>
  <c r="W213" i="1"/>
  <c r="X198" i="1"/>
  <c r="X213" i="1" s="1"/>
  <c r="W214" i="1"/>
  <c r="W285" i="1"/>
  <c r="X283" i="1"/>
  <c r="X284" i="1" s="1"/>
  <c r="W302" i="1"/>
  <c r="N472" i="1"/>
  <c r="X293" i="1"/>
  <c r="X301" i="1" s="1"/>
  <c r="W314" i="1"/>
  <c r="W315" i="1"/>
  <c r="W327" i="1"/>
  <c r="W328" i="1"/>
  <c r="X325" i="1"/>
  <c r="X327" i="1" s="1"/>
  <c r="P472" i="1"/>
  <c r="W345" i="1"/>
  <c r="W346" i="1"/>
  <c r="X343" i="1"/>
  <c r="X345" i="1" s="1"/>
  <c r="W372" i="1"/>
  <c r="W373" i="1"/>
  <c r="X410" i="1"/>
  <c r="S472" i="1"/>
  <c r="W436" i="1"/>
  <c r="D472" i="1"/>
  <c r="H9" i="1"/>
  <c r="V466" i="1"/>
  <c r="W24" i="1"/>
  <c r="W36" i="1"/>
  <c r="W466" i="1" s="1"/>
  <c r="W40" i="1"/>
  <c r="W44" i="1"/>
  <c r="X55" i="1"/>
  <c r="X59" i="1" s="1"/>
  <c r="X83" i="1"/>
  <c r="X90" i="1" s="1"/>
  <c r="W91" i="1"/>
  <c r="X119" i="1"/>
  <c r="X124" i="1" s="1"/>
  <c r="X155" i="1"/>
  <c r="X157" i="1" s="1"/>
  <c r="X169" i="1"/>
  <c r="W190" i="1"/>
  <c r="X247" i="1"/>
  <c r="W281" i="1"/>
  <c r="X313" i="1"/>
  <c r="X314" i="1" s="1"/>
  <c r="X330" i="1"/>
  <c r="X334" i="1" s="1"/>
  <c r="X348" i="1"/>
  <c r="X361" i="1" s="1"/>
  <c r="W362" i="1"/>
  <c r="X371" i="1"/>
  <c r="X372" i="1" s="1"/>
  <c r="X382" i="1"/>
  <c r="X392" i="1"/>
  <c r="W424" i="1"/>
  <c r="W430" i="1"/>
  <c r="W429" i="1"/>
  <c r="X434" i="1"/>
  <c r="X436" i="1" s="1"/>
  <c r="W461" i="1"/>
  <c r="X459" i="1"/>
  <c r="X460" i="1" s="1"/>
  <c r="J9" i="1"/>
  <c r="W60" i="1"/>
  <c r="W104" i="1"/>
  <c r="W117" i="1"/>
  <c r="F472" i="1"/>
  <c r="W131" i="1"/>
  <c r="W195" i="1"/>
  <c r="X193" i="1"/>
  <c r="X194" i="1" s="1"/>
  <c r="X234" i="1"/>
  <c r="W248" i="1"/>
  <c r="L472" i="1"/>
  <c r="W265" i="1"/>
  <c r="W284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B472" i="1"/>
  <c r="W463" i="1"/>
  <c r="W465" i="1" s="1"/>
  <c r="X49" i="1"/>
  <c r="X51" i="1" s="1"/>
  <c r="W52" i="1"/>
  <c r="E472" i="1"/>
  <c r="W81" i="1"/>
  <c r="X128" i="1"/>
  <c r="X131" i="1" s="1"/>
  <c r="G472" i="1"/>
  <c r="W139" i="1"/>
  <c r="X136" i="1"/>
  <c r="X139" i="1" s="1"/>
  <c r="W151" i="1"/>
  <c r="W152" i="1"/>
  <c r="W158" i="1"/>
  <c r="W163" i="1"/>
  <c r="X161" i="1"/>
  <c r="X162" i="1" s="1"/>
  <c r="X173" i="1"/>
  <c r="X189" i="1" s="1"/>
  <c r="W264" i="1"/>
  <c r="W269" i="1"/>
  <c r="W270" i="1"/>
  <c r="X267" i="1"/>
  <c r="X269" i="1" s="1"/>
  <c r="W274" i="1"/>
  <c r="W275" i="1"/>
  <c r="W441" i="1"/>
  <c r="X439" i="1"/>
  <c r="X441" i="1" s="1"/>
  <c r="T472" i="1"/>
  <c r="W457" i="1"/>
  <c r="X455" i="1"/>
  <c r="X456" i="1" s="1"/>
  <c r="Q472" i="1"/>
  <c r="W225" i="1"/>
  <c r="W241" i="1"/>
  <c r="W254" i="1"/>
  <c r="W369" i="1"/>
  <c r="W392" i="1"/>
  <c r="W410" i="1"/>
  <c r="W447" i="1"/>
  <c r="X237" i="1"/>
  <c r="X240" i="1" s="1"/>
  <c r="X250" i="1"/>
  <c r="X253" i="1" s="1"/>
  <c r="X427" i="1"/>
  <c r="X429" i="1" s="1"/>
  <c r="X444" i="1"/>
  <c r="X446" i="1" s="1"/>
  <c r="X467" i="1" l="1"/>
  <c r="W462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<sst xmlns="http://schemas.openxmlformats.org/spreadsheetml/2006/main" count="1937" uniqueCount="657">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</sst>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45249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0.41666666666666669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0</v>
      </c>
      <c r="W81" s="309">
        <f>IFERROR(SUM(W63:W79),"0")</f>
        <v>0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600</v>
      </c>
      <c r="W107" s="308">
        <f t="shared" si="6"/>
        <v>604.80000000000007</v>
      </c>
      <c r="X107" s="36">
        <f>IFERROR(IF(W107=0,"",ROUNDUP(W107/H107,0)*0.02175),"")</f>
        <v>1.5659999999999998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71.428571428571431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72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1.5659999999999998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600</v>
      </c>
      <c r="W117" s="309">
        <f>IFERROR(SUM(W106:W115),"0")</f>
        <v>604.80000000000007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500</v>
      </c>
      <c r="W298" s="308">
        <f t="shared" si="14"/>
        <v>510</v>
      </c>
      <c r="X298" s="36">
        <f>IFERROR(IF(W298=0,"",ROUNDUP(W298/H298,0)*0.02039),"")</f>
        <v>0.69325999999999999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33.333333333333336</v>
      </c>
      <c r="W301" s="309">
        <f>IFERROR(W293/H293,"0")+IFERROR(W294/H294,"0")+IFERROR(W295/H295,"0")+IFERROR(W296/H296,"0")+IFERROR(W297/H297,"0")+IFERROR(W298/H298,"0")+IFERROR(W299/H299,"0")+IFERROR(W300/H300,"0")</f>
        <v>34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0.69325999999999999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500</v>
      </c>
      <c r="W302" s="309">
        <f>IFERROR(SUM(W293:W300),"0")</f>
        <v>510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0</v>
      </c>
      <c r="W402" s="308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400</v>
      </c>
      <c r="W403" s="308">
        <f t="shared" si="18"/>
        <v>401.28000000000003</v>
      </c>
      <c r="X403" s="36">
        <f>IFERROR(IF(W403=0,"",ROUNDUP(W403/H403,0)*0.01196),"")</f>
        <v>0.90895999999999999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75.757575757575751</v>
      </c>
      <c r="W410" s="309">
        <f>IFERROR(W401/H401,"0")+IFERROR(W402/H402,"0")+IFERROR(W403/H403,"0")+IFERROR(W404/H404,"0")+IFERROR(W405/H405,"0")+IFERROR(W406/H406,"0")+IFERROR(W407/H407,"0")+IFERROR(W408/H408,"0")+IFERROR(W409/H409,"0")</f>
        <v>76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0.90895999999999999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400</v>
      </c>
      <c r="W411" s="309">
        <f>IFERROR(SUM(W401:W409),"0")</f>
        <v>401.28000000000003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1500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1516.0800000000002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1583.5584415584415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1600.3679999999999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1658.5584415584415</v>
      </c>
      <c r="W465" s="309">
        <f>GrossWeightTotalR+PalletQtyTotalR*25</f>
        <v>1675.3679999999999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180.51948051948051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182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3.1682199999999998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604.80000000000007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510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401.28000000000003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2023-11-17T07:04:47Z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