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5DA44956-D181-4C26-B93B-2B5035FABF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Лист2!$F$1:$F$48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F48" i="1" l="1"/>
  <c r="H47" i="1"/>
  <c r="H46" i="1"/>
  <c r="H45" i="1"/>
  <c r="G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8" i="1" l="1"/>
</calcChain>
</file>

<file path=xl/sharedStrings.xml><?xml version="1.0" encoding="utf-8"?>
<sst xmlns="http://schemas.openxmlformats.org/spreadsheetml/2006/main" count="93" uniqueCount="93">
  <si>
    <t>Аракелян</t>
  </si>
  <si>
    <t>Наименование</t>
  </si>
  <si>
    <t>Код УТ</t>
  </si>
  <si>
    <t xml:space="preserve">Прайс
Аракелян
</t>
  </si>
  <si>
    <t>ЗАКАЗ</t>
  </si>
  <si>
    <t>Вес, кг</t>
  </si>
  <si>
    <t>Сумма, руб</t>
  </si>
  <si>
    <t>Вареные колбасы Докторская стародворская Бордо Фикс.вес 0,5 Стародворье</t>
  </si>
  <si>
    <t>060</t>
  </si>
  <si>
    <t>Ветчина Филейская ВЕС ТМ  Вязанка ТС Столичная  ПОКОМ</t>
  </si>
  <si>
    <t>312</t>
  </si>
  <si>
    <t>Ветчина Филейская ТМ Вязанка Столичная 0,45 кг ПОКОМ</t>
  </si>
  <si>
    <t>324</t>
  </si>
  <si>
    <t>Колбаса варено-копченая Сервелат Кремлевский ТМ Стародворье фиброуз в/у вес СК2</t>
  </si>
  <si>
    <t>244</t>
  </si>
  <si>
    <t>Колбаса Докторская ГОСТ, Вязанка вектор, 0,4 кг, ПОКОМ, шт</t>
  </si>
  <si>
    <t>023</t>
  </si>
  <si>
    <t>Колбаса Докторская ГОСТ, Вязанка вектор,ВЕС. ПОКОМ, кг</t>
  </si>
  <si>
    <t>005</t>
  </si>
  <si>
    <t>Колбаса Докторская по-стародворски, фирменная амифлекс, ВЕС,   ПОКОМ</t>
  </si>
  <si>
    <t>220</t>
  </si>
  <si>
    <t>Колбаса Русская стародворская, ВЕС.  ПОКОМ, кг</t>
  </si>
  <si>
    <t>369</t>
  </si>
  <si>
    <t>Колбаса Филейбургская с сочным окороком, ВЕС, ТМ Баварушка  ПОКОМ, кг</t>
  </si>
  <si>
    <t>Колбаски Баварские копченые, NDX в МГС 0,28 кг, ТМ Стародворье  ПОКОМ, шт</t>
  </si>
  <si>
    <t>084</t>
  </si>
  <si>
    <t>Сосиски Баварские Бавария Весовые п/а  Стародворье</t>
  </si>
  <si>
    <t>251</t>
  </si>
  <si>
    <t>Сосиски Баварские с сыром,  0.42кг,ПОКОМ, шт</t>
  </si>
  <si>
    <t>092</t>
  </si>
  <si>
    <t>Сосиски Баварские,  0.42кг,ПОКОМ, шт</t>
  </si>
  <si>
    <t>096</t>
  </si>
  <si>
    <t>Ветчина Дугушка ТМ Стародворье, вектор в/у    ПОКОМ</t>
  </si>
  <si>
    <t>200</t>
  </si>
  <si>
    <t>Колбаса Докторская стародворская, ВЕС, ВсхЗв   ПОКОМ, кг</t>
  </si>
  <si>
    <t>222</t>
  </si>
  <si>
    <t>Колбаса вареная Филейская ТМ Вязанка ТС Классическая ВЕС  ПОКОМ</t>
  </si>
  <si>
    <t>330</t>
  </si>
  <si>
    <t>Колбаса Докторская Дугушка, ВЕС, НЕ ГОСТ, ТМ Стародворье ПОКОМ</t>
  </si>
  <si>
    <t>217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</si>
  <si>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</si>
  <si>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</si>
  <si>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</si>
  <si>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Балыкбургская рубленая, в/у 0,35 кг срез, БАВАРУШКА ПОКОМ</t>
  </si>
  <si>
    <t>282</t>
  </si>
  <si>
    <t>Колбаса Балыкбурская с копченым балыком, в/у 0,35 кг срез, БАВАРУШКА ПОКОМ</t>
  </si>
  <si>
    <t>116</t>
  </si>
  <si>
    <t>Колбаса вареная Филейская ТМ Вязанка ТС Классическая, 0,45 кг. ПОКОМ</t>
  </si>
  <si>
    <t>319</t>
  </si>
  <si>
    <t>Колбаса Докторская ГОСТ Дугушка, ВЕС, ТМ Стародворье ПОКОМ</t>
  </si>
  <si>
    <t>215</t>
  </si>
  <si>
    <t>Колбаса Дугушка со шпиком, ВЕС, ТМ Стародворье   ПОКОМ</t>
  </si>
  <si>
    <t>225</t>
  </si>
  <si>
    <t>Колбаса Мясорубская с рубленой грудинкой 0,35кг срез ТМ Стародворье  ПОКОМ</t>
  </si>
  <si>
    <t>296</t>
  </si>
  <si>
    <t>Колбаса Особая ТМ Особый рецепт, ВЕС, ТМ Стародворье ПОКОМ, кг</t>
  </si>
  <si>
    <t>Колбаса Рубленая ЗАПЕЧ. Дугушка ТМ Стародворье, вектор, в/к    ПОКОМ</t>
  </si>
  <si>
    <t>236</t>
  </si>
  <si>
    <t>Колбаса Салями запеч Дугушка, оболочка вектор, ВЕС, ТМ Стародворье  ПОКОМ</t>
  </si>
  <si>
    <t>239</t>
  </si>
  <si>
    <t>Колбаса Сервелат ЗАПЕЧ.Дугушка ТМ Стародворье, вектор, в/к     ПОКОМ</t>
  </si>
  <si>
    <t>242</t>
  </si>
  <si>
    <t>Колбаса Сервелат Кремлевский,  0.35 кг, ПОКОМ</t>
  </si>
  <si>
    <t>079</t>
  </si>
  <si>
    <t>Колбаса Сервелат Мясорубский ТМ Стародворье, в/у 0,35кг  ПОКОМ</t>
  </si>
  <si>
    <t>300</t>
  </si>
  <si>
    <t>Колбаса Сервелат Рижский ТМ Зареченские, ВЕС  ПОКОМ</t>
  </si>
  <si>
    <t>317</t>
  </si>
  <si>
    <t>Колбаса Сервелат Филедворский, фиброуз, в/у 0,35 кг срез,  ПОКОМ</t>
  </si>
  <si>
    <t>272</t>
  </si>
  <si>
    <t>Колбаса Сервелат Филейбургский с ароматными пряностями, в/у 0,35 кг срез, БАВАРУШКА ПОКОМ</t>
  </si>
  <si>
    <t>117</t>
  </si>
  <si>
    <t>Колбаса Сервелат Филейбургский с филе сочного окорока, в/у 0,35 кг срез, БАВАРУШКА ПОКОМ</t>
  </si>
  <si>
    <t>118</t>
  </si>
  <si>
    <t>Колбаса Сервелат Филейный ТМ Особый Рецепт, в/у 0,35кг  ПОКОМ</t>
  </si>
  <si>
    <t>293</t>
  </si>
  <si>
    <t>Сардельки Баварские, МГС 0.38кг, ТМ Стародворье  ПОКОМ</t>
  </si>
  <si>
    <t>091</t>
  </si>
  <si>
    <t>Сардельки Нежные, ВЕС.  ПОКОМ</t>
  </si>
  <si>
    <t>247</t>
  </si>
  <si>
    <t>Сардельки стародворские с говядиной в обол. NDX, ВЕС. ПОКОМ</t>
  </si>
  <si>
    <t>250</t>
  </si>
  <si>
    <t>Сосиски Ганноверские, амилюкс МГС, 0.6кг, ТМ Стародворье</t>
  </si>
  <si>
    <t>102</t>
  </si>
  <si>
    <t>Сосиски Ганноверские   ПОКОМ, кг</t>
  </si>
  <si>
    <t>253</t>
  </si>
  <si>
    <t>Сосиски Сочинки с сыром ТМ Стародворье, ВЕС ПОКОМ</t>
  </si>
  <si>
    <t>327</t>
  </si>
  <si>
    <t>Шпикачки Стародворские, ВЕС.  ПОКОМ</t>
  </si>
  <si>
    <t>263</t>
  </si>
  <si>
    <t>Колбаса Классическая, Вязанка вектор, ВЕС., ВсхЗв. ПОКОМ, кг</t>
  </si>
  <si>
    <t>009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</si>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</sst>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₽&quot;"/>
    <numFmt numFmtId="165" formatCode="0.000"/>
  </numFmts>
  <fonts count="17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2"/>
      <color theme="1"/>
      <name val="Calibri"/>
      <scheme val="minor"/>
    </font>
    <font>
      <b/>
      <sz val="20"/>
      <name val="Calibri"/>
      <scheme val="minor"/>
    </font>
    <font>
      <b/>
      <sz val="18"/>
      <color theme="1"/>
      <name val="Calibri"/>
      <scheme val="minor"/>
    </font>
    <font>
      <b/>
      <sz val="18"/>
      <name val="Calibri"/>
      <scheme val="minor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CBCBCB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CC085"/>
      </top>
      <bottom style="thin">
        <color rgb="FFCCC085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/>
    <xf numFmtId="164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wrapText="1"/>
    </xf>
    <xf numFmtId="2" fontId="6" fillId="6" borderId="5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165" fontId="9" fillId="7" borderId="9" xfId="0" applyNumberFormat="1" applyFont="1" applyFill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165" fontId="9" fillId="7" borderId="15" xfId="0" applyNumberFormat="1" applyFont="1" applyFill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left" vertical="center" wrapText="1"/>
    </xf>
    <xf numFmtId="0" fontId="2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7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11" fillId="2" borderId="12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Alignment="1">
      <alignment horizontal="center" vertical="center"/>
    </xf>
    <xf numFmtId="0" fontId="2" fillId="2" borderId="19" xfId="0" applyNumberFormat="1" applyFont="1" applyFill="1" applyBorder="1" applyAlignment="1">
      <alignment horizontal="left" vertical="center" wrapText="1"/>
    </xf>
    <xf numFmtId="49" fontId="7" fillId="2" borderId="16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left" vertical="center" wrapText="1"/>
    </xf>
    <xf numFmtId="0" fontId="2" fillId="2" borderId="22" xfId="0" applyNumberFormat="1" applyFont="1" applyFill="1" applyBorder="1" applyAlignment="1">
      <alignment horizontal="center" vertical="center"/>
    </xf>
    <xf numFmtId="49" fontId="7" fillId="2" borderId="22" xfId="0" applyNumberFormat="1" applyFont="1" applyFill="1" applyBorder="1" applyAlignment="1">
      <alignment horizontal="center" vertical="center"/>
    </xf>
    <xf numFmtId="0" fontId="12" fillId="6" borderId="2" xfId="0" applyNumberFormat="1" applyFont="1" applyFill="1" applyBorder="1" applyAlignment="1">
      <alignment horizontal="right" vertical="center" wrapText="1"/>
    </xf>
    <xf numFmtId="0" fontId="12" fillId="6" borderId="24" xfId="0" applyNumberFormat="1" applyFont="1" applyFill="1" applyBorder="1" applyAlignment="1">
      <alignment horizontal="right" vertical="center" wrapText="1"/>
    </xf>
    <xf numFmtId="0" fontId="12" fillId="6" borderId="25" xfId="0" applyNumberFormat="1" applyFont="1" applyFill="1" applyBorder="1" applyAlignment="1">
      <alignment horizontal="right" vertical="center" wrapText="1"/>
    </xf>
    <xf numFmtId="165" fontId="14" fillId="7" borderId="5" xfId="0" applyNumberFormat="1" applyFont="1" applyFill="1" applyBorder="1" applyAlignment="1">
      <alignment horizontal="center" vertical="center"/>
    </xf>
    <xf numFmtId="164" fontId="13" fillId="8" borderId="21" xfId="0" applyNumberFormat="1" applyFont="1" applyFill="1" applyBorder="1"/>
    <xf numFmtId="0" fontId="2" fillId="9" borderId="10" xfId="0" applyNumberFormat="1" applyFont="1" applyFill="1" applyBorder="1" applyAlignment="1">
      <alignment horizontal="left" vertical="center" wrapText="1"/>
    </xf>
    <xf numFmtId="4" fontId="1" fillId="2" borderId="0" xfId="0" applyNumberFormat="1" applyFont="1" applyFill="1"/>
    <xf numFmtId="4" fontId="5" fillId="5" borderId="4" xfId="0" applyNumberFormat="1" applyFont="1" applyFill="1" applyBorder="1" applyAlignment="1">
      <alignment horizontal="center" vertical="center" wrapText="1"/>
    </xf>
    <xf numFmtId="4" fontId="8" fillId="5" borderId="8" xfId="0" applyNumberFormat="1" applyFont="1" applyFill="1" applyBorder="1" applyAlignment="1">
      <alignment horizontal="center" vertical="center"/>
    </xf>
    <xf numFmtId="4" fontId="8" fillId="5" borderId="14" xfId="0" applyNumberFormat="1" applyFont="1" applyFill="1" applyBorder="1" applyAlignment="1">
      <alignment horizontal="center" vertical="center"/>
    </xf>
    <xf numFmtId="4" fontId="8" fillId="5" borderId="20" xfId="0" applyNumberFormat="1" applyFont="1" applyFill="1" applyBorder="1" applyAlignment="1">
      <alignment horizontal="center" vertical="center"/>
    </xf>
    <xf numFmtId="4" fontId="8" fillId="5" borderId="23" xfId="0" applyNumberFormat="1" applyFont="1" applyFill="1" applyBorder="1" applyAlignment="1">
      <alignment horizontal="center" vertical="center"/>
    </xf>
    <xf numFmtId="4" fontId="13" fillId="5" borderId="4" xfId="0" applyNumberFormat="1" applyFont="1" applyFill="1" applyBorder="1" applyAlignment="1">
      <alignment horizontal="center" vertical="center"/>
    </xf>
    <xf numFmtId="164" fontId="15" fillId="0" borderId="6" xfId="0" applyNumberFormat="1" applyFont="1" applyBorder="1" applyAlignment="1">
      <alignment horizontal="left" vertical="top"/>
    </xf>
    <xf numFmtId="164" fontId="15" fillId="0" borderId="13" xfId="0" applyNumberFormat="1" applyFont="1" applyBorder="1" applyAlignment="1">
      <alignment horizontal="left" vertical="top"/>
    </xf>
    <xf numFmtId="164" fontId="16" fillId="0" borderId="18" xfId="0" applyNumberFormat="1" applyFont="1" applyBorder="1" applyAlignment="1">
      <alignment horizontal="left" vertical="top"/>
    </xf>
  </cellXfs>
  <cellStyles count="1">
    <cellStyle name="Обычный" xfId="0" builtinId="0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</dxfs>
  <tableStyles count="3" defaultTableStyle="TableStyleMedium9" defaultPivotStyle="PivotStyleMedium4">
    <tableStyle name="Стиль сводной таблицы 1" count="1" xr9:uid="{00000000-0011-0000-FFFF-FFFF00000000}">
      <tableStyleElement type="thirdSubtotalColumn" dxfId="2"/>
    </tableStyle>
    <tableStyle name="Стиль сводной таблицы 3" count="1" xr9:uid="{00000000-0011-0000-FFFF-FFFF01000000}">
      <tableStyleElement type="thirdColumnSubheading" dxfId="1"/>
    </tableStyle>
    <tableStyle name="Стиль сводной таблицы 2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8"/>
  <sheetViews>
    <sheetView tabSelected="1" workbookViewId="0">
      <pane ySplit="2" topLeftCell="A36" activePane="bottomLeft" state="frozen"/>
      <selection pane="bottomLeft" activeCell="P9" sqref="P9"/>
    </sheetView>
  </sheetViews>
  <sheetFormatPr defaultColWidth="9.140625" defaultRowHeight="18.75" x14ac:dyDescent="0.25"/>
  <cols>
    <col min="1" max="1" width="12.42578125" customWidth="1"/>
    <col min="2" max="2" width="73.7109375" style="1" customWidth="1"/>
    <col min="3" max="3" width="7.85546875" style="2" hidden="1" customWidth="1"/>
    <col min="4" max="4" width="4.7109375" style="3" hidden="1" customWidth="1"/>
    <col min="5" max="5" width="14" style="4" customWidth="1"/>
    <col min="6" max="6" width="17.7109375" style="45" customWidth="1"/>
    <col min="7" max="7" width="17.7109375" style="5" customWidth="1"/>
    <col min="8" max="8" width="26.85546875" customWidth="1"/>
  </cols>
  <sheetData>
    <row r="1" spans="2:8" ht="19.5" thickBot="1" x14ac:dyDescent="0.3">
      <c r="H1" s="6" t="s">
        <v>0</v>
      </c>
    </row>
    <row r="2" spans="2:8" ht="57" thickBot="1" x14ac:dyDescent="0.35">
      <c r="B2" s="7" t="s">
        <v>1</v>
      </c>
      <c r="C2" s="8"/>
      <c r="D2" s="9" t="s">
        <v>2</v>
      </c>
      <c r="E2" s="10" t="s">
        <v>3</v>
      </c>
      <c r="F2" s="46" t="s">
        <v>4</v>
      </c>
      <c r="G2" s="11" t="s">
        <v>5</v>
      </c>
      <c r="H2" s="12" t="s">
        <v>6</v>
      </c>
    </row>
    <row r="3" spans="2:8" ht="37.5" customHeight="1" x14ac:dyDescent="0.25">
      <c r="B3" s="13" t="s">
        <v>7</v>
      </c>
      <c r="C3" s="14">
        <v>0.5</v>
      </c>
      <c r="D3" s="15" t="s">
        <v>8</v>
      </c>
      <c r="E3" s="52">
        <v>133.47999999999999</v>
      </c>
      <c r="F3" s="47">
        <v>16</v>
      </c>
      <c r="G3" s="16">
        <v>8</v>
      </c>
      <c r="H3" s="17">
        <f t="shared" ref="H3:H24" si="0">F3*E3</f>
        <v>2135.6799999999998</v>
      </c>
    </row>
    <row r="4" spans="2:8" ht="27" customHeight="1" x14ac:dyDescent="0.25">
      <c r="B4" s="18" t="s">
        <v>9</v>
      </c>
      <c r="C4" s="19">
        <v>1</v>
      </c>
      <c r="D4" s="20" t="s">
        <v>10</v>
      </c>
      <c r="E4" s="53">
        <v>278.23</v>
      </c>
      <c r="F4" s="48">
        <v>43.2</v>
      </c>
      <c r="G4" s="21">
        <v>43.2</v>
      </c>
      <c r="H4" s="22">
        <f t="shared" si="0"/>
        <v>12019.536000000002</v>
      </c>
    </row>
    <row r="5" spans="2:8" ht="27" customHeight="1" x14ac:dyDescent="0.25">
      <c r="B5" s="23" t="s">
        <v>11</v>
      </c>
      <c r="C5" s="24">
        <v>0.45</v>
      </c>
      <c r="D5" s="20" t="s">
        <v>12</v>
      </c>
      <c r="E5" s="53">
        <v>170.45</v>
      </c>
      <c r="F5" s="48">
        <v>40</v>
      </c>
      <c r="G5" s="21">
        <v>18</v>
      </c>
      <c r="H5" s="22">
        <f t="shared" si="0"/>
        <v>6818</v>
      </c>
    </row>
    <row r="6" spans="2:8" ht="27" customHeight="1" x14ac:dyDescent="0.25">
      <c r="B6" s="23" t="s">
        <v>13</v>
      </c>
      <c r="C6" s="24">
        <v>1</v>
      </c>
      <c r="D6" s="25" t="s">
        <v>14</v>
      </c>
      <c r="E6" s="53">
        <v>301.77999999999997</v>
      </c>
      <c r="F6" s="48">
        <v>21</v>
      </c>
      <c r="G6" s="21">
        <v>21</v>
      </c>
      <c r="H6" s="22">
        <f t="shared" si="0"/>
        <v>6337.3799999999992</v>
      </c>
    </row>
    <row r="7" spans="2:8" ht="27" customHeight="1" thickBot="1" x14ac:dyDescent="0.3">
      <c r="B7" s="23" t="s">
        <v>15</v>
      </c>
      <c r="C7" s="26">
        <v>0.4</v>
      </c>
      <c r="D7" s="20" t="s">
        <v>16</v>
      </c>
      <c r="E7" s="53">
        <v>157.06</v>
      </c>
      <c r="F7" s="48">
        <v>10</v>
      </c>
      <c r="G7" s="21">
        <v>4</v>
      </c>
      <c r="H7" s="22">
        <f t="shared" si="0"/>
        <v>1570.6</v>
      </c>
    </row>
    <row r="8" spans="2:8" ht="27" customHeight="1" x14ac:dyDescent="0.25">
      <c r="B8" s="23" t="s">
        <v>17</v>
      </c>
      <c r="C8" s="27">
        <v>1</v>
      </c>
      <c r="D8" s="20" t="s">
        <v>18</v>
      </c>
      <c r="E8" s="53">
        <v>327.57</v>
      </c>
      <c r="F8" s="48">
        <v>10.8</v>
      </c>
      <c r="G8" s="21">
        <v>10.8</v>
      </c>
      <c r="H8" s="22">
        <f t="shared" si="0"/>
        <v>3537.7560000000003</v>
      </c>
    </row>
    <row r="9" spans="2:8" ht="27" customHeight="1" x14ac:dyDescent="0.25">
      <c r="B9" s="23" t="s">
        <v>19</v>
      </c>
      <c r="C9" s="24">
        <v>1</v>
      </c>
      <c r="D9" s="20" t="s">
        <v>20</v>
      </c>
      <c r="E9" s="53">
        <v>207.37</v>
      </c>
      <c r="F9" s="48">
        <v>32.4</v>
      </c>
      <c r="G9" s="21">
        <v>32.4</v>
      </c>
      <c r="H9" s="22">
        <f t="shared" si="0"/>
        <v>6718.7879999999996</v>
      </c>
    </row>
    <row r="10" spans="2:8" ht="26.25" customHeight="1" x14ac:dyDescent="0.25">
      <c r="B10" s="23" t="s">
        <v>21</v>
      </c>
      <c r="C10" s="24">
        <v>1</v>
      </c>
      <c r="D10" s="20" t="s">
        <v>22</v>
      </c>
      <c r="E10" s="53">
        <v>237.11</v>
      </c>
      <c r="F10" s="48">
        <v>10.8</v>
      </c>
      <c r="G10" s="21">
        <v>10.8</v>
      </c>
      <c r="H10" s="22">
        <f t="shared" si="0"/>
        <v>2560.7880000000005</v>
      </c>
    </row>
    <row r="11" spans="2:8" ht="27" customHeight="1" x14ac:dyDescent="0.25">
      <c r="B11" s="23" t="s">
        <v>23</v>
      </c>
      <c r="C11" s="24">
        <v>1</v>
      </c>
      <c r="D11" s="20">
        <v>266</v>
      </c>
      <c r="E11" s="54">
        <v>330.62</v>
      </c>
      <c r="F11" s="48">
        <v>21</v>
      </c>
      <c r="G11" s="21">
        <v>21</v>
      </c>
      <c r="H11" s="22">
        <f t="shared" si="0"/>
        <v>6943.02</v>
      </c>
    </row>
    <row r="12" spans="2:8" ht="27" customHeight="1" x14ac:dyDescent="0.25">
      <c r="B12" s="23" t="s">
        <v>24</v>
      </c>
      <c r="C12" s="28">
        <v>0.28000000000000003</v>
      </c>
      <c r="D12" s="20" t="s">
        <v>25</v>
      </c>
      <c r="E12" s="53">
        <v>110.92</v>
      </c>
      <c r="F12" s="48">
        <v>12</v>
      </c>
      <c r="G12" s="21">
        <v>3.36</v>
      </c>
      <c r="H12" s="22">
        <f t="shared" si="0"/>
        <v>1331.04</v>
      </c>
    </row>
    <row r="13" spans="2:8" ht="27" customHeight="1" x14ac:dyDescent="0.25">
      <c r="B13" s="18" t="s">
        <v>26</v>
      </c>
      <c r="C13" s="24">
        <v>1</v>
      </c>
      <c r="D13" s="20" t="s">
        <v>27</v>
      </c>
      <c r="E13" s="53">
        <v>237.16</v>
      </c>
      <c r="F13" s="48">
        <v>23.4</v>
      </c>
      <c r="G13" s="21">
        <v>23.4</v>
      </c>
      <c r="H13" s="22">
        <f t="shared" si="0"/>
        <v>5549.5439999999999</v>
      </c>
    </row>
    <row r="14" spans="2:8" ht="27" customHeight="1" thickBot="1" x14ac:dyDescent="0.3">
      <c r="B14" s="23" t="s">
        <v>28</v>
      </c>
      <c r="C14" s="28">
        <v>0.42</v>
      </c>
      <c r="D14" s="20" t="s">
        <v>29</v>
      </c>
      <c r="E14" s="53">
        <v>109.36</v>
      </c>
      <c r="F14" s="48">
        <v>30</v>
      </c>
      <c r="G14" s="21">
        <v>12.6</v>
      </c>
      <c r="H14" s="22">
        <f t="shared" si="0"/>
        <v>3280.8</v>
      </c>
    </row>
    <row r="15" spans="2:8" ht="27" customHeight="1" thickBot="1" x14ac:dyDescent="0.3">
      <c r="B15" s="23" t="s">
        <v>30</v>
      </c>
      <c r="C15" s="30">
        <v>0.42</v>
      </c>
      <c r="D15" s="20" t="s">
        <v>31</v>
      </c>
      <c r="E15" s="53">
        <v>103.76</v>
      </c>
      <c r="F15" s="48">
        <v>30</v>
      </c>
      <c r="G15" s="21">
        <v>12.6</v>
      </c>
      <c r="H15" s="22">
        <f t="shared" si="0"/>
        <v>3112.8</v>
      </c>
    </row>
    <row r="16" spans="2:8" ht="27" customHeight="1" x14ac:dyDescent="0.25">
      <c r="B16" s="31" t="s">
        <v>32</v>
      </c>
      <c r="C16" s="32">
        <v>1</v>
      </c>
      <c r="D16" s="15" t="s">
        <v>33</v>
      </c>
      <c r="E16" s="53">
        <v>272.17</v>
      </c>
      <c r="F16" s="47">
        <v>5.0999999999999996</v>
      </c>
      <c r="G16" s="16">
        <v>5.0999999999999996</v>
      </c>
      <c r="H16" s="22">
        <f t="shared" si="0"/>
        <v>1388.067</v>
      </c>
    </row>
    <row r="17" spans="2:8" ht="27" customHeight="1" x14ac:dyDescent="0.25">
      <c r="B17" s="23" t="s">
        <v>34</v>
      </c>
      <c r="C17" s="24">
        <v>1</v>
      </c>
      <c r="D17" s="20" t="s">
        <v>35</v>
      </c>
      <c r="E17" s="53">
        <v>237.11</v>
      </c>
      <c r="F17" s="48">
        <v>64.8</v>
      </c>
      <c r="G17" s="21">
        <v>64.8</v>
      </c>
      <c r="H17" s="22">
        <f t="shared" si="0"/>
        <v>15364.728000000001</v>
      </c>
    </row>
    <row r="18" spans="2:8" ht="27" customHeight="1" x14ac:dyDescent="0.25">
      <c r="B18" s="23" t="s">
        <v>36</v>
      </c>
      <c r="C18" s="24">
        <v>1</v>
      </c>
      <c r="D18" s="20" t="s">
        <v>37</v>
      </c>
      <c r="E18" s="53">
        <v>267.77999999999997</v>
      </c>
      <c r="F18" s="48">
        <v>75.8</v>
      </c>
      <c r="G18" s="21">
        <v>75.599999999999994</v>
      </c>
      <c r="H18" s="22">
        <f t="shared" si="0"/>
        <v>20297.723999999998</v>
      </c>
    </row>
    <row r="19" spans="2:8" ht="27" customHeight="1" x14ac:dyDescent="0.25">
      <c r="B19" s="23" t="s">
        <v>38</v>
      </c>
      <c r="C19" s="24">
        <v>1</v>
      </c>
      <c r="D19" s="20" t="s">
        <v>39</v>
      </c>
      <c r="E19" s="53">
        <v>228.9</v>
      </c>
      <c r="F19" s="48">
        <v>5.0999999999999996</v>
      </c>
      <c r="G19" s="21">
        <v>5.0999999999999996</v>
      </c>
      <c r="H19" s="22">
        <f t="shared" si="0"/>
        <v>1167.3899999999999</v>
      </c>
    </row>
    <row r="20" spans="2:8" ht="27" customHeight="1" x14ac:dyDescent="0.25">
      <c r="B20" s="23" t="s">
        <v>40</v>
      </c>
      <c r="C20" s="24">
        <v>1</v>
      </c>
      <c r="D20" s="20">
        <v>219</v>
      </c>
      <c r="E20" s="54">
        <v>167</v>
      </c>
      <c r="F20" s="48">
        <v>225</v>
      </c>
      <c r="G20" s="21">
        <v>225</v>
      </c>
      <c r="H20" s="22">
        <f t="shared" si="0"/>
        <v>37575</v>
      </c>
    </row>
    <row r="21" spans="2:8" ht="27" customHeight="1" x14ac:dyDescent="0.25">
      <c r="B21" s="23" t="s">
        <v>41</v>
      </c>
      <c r="C21" s="24">
        <v>1</v>
      </c>
      <c r="D21" s="20">
        <v>230</v>
      </c>
      <c r="E21" s="54">
        <v>167</v>
      </c>
      <c r="F21" s="48">
        <v>15</v>
      </c>
      <c r="G21" s="21">
        <v>15</v>
      </c>
      <c r="H21" s="22">
        <f t="shared" si="0"/>
        <v>2505</v>
      </c>
    </row>
    <row r="22" spans="2:8" ht="26.25" customHeight="1" x14ac:dyDescent="0.25">
      <c r="B22" s="23" t="s">
        <v>42</v>
      </c>
      <c r="C22" s="24">
        <v>1</v>
      </c>
      <c r="D22" s="20">
        <v>201</v>
      </c>
      <c r="E22" s="54">
        <v>226.56</v>
      </c>
      <c r="F22" s="48">
        <v>150</v>
      </c>
      <c r="G22" s="21">
        <v>150</v>
      </c>
      <c r="H22" s="22">
        <f t="shared" si="0"/>
        <v>33984</v>
      </c>
    </row>
    <row r="23" spans="2:8" ht="26.25" customHeight="1" x14ac:dyDescent="0.25">
      <c r="B23" s="23" t="s">
        <v>43</v>
      </c>
      <c r="C23" s="28">
        <v>0.35</v>
      </c>
      <c r="D23" s="20" t="s">
        <v>44</v>
      </c>
      <c r="E23" s="53">
        <v>165.18</v>
      </c>
      <c r="F23" s="48">
        <v>8</v>
      </c>
      <c r="G23" s="21">
        <v>2.52</v>
      </c>
      <c r="H23" s="22">
        <f t="shared" si="0"/>
        <v>1321.44</v>
      </c>
    </row>
    <row r="24" spans="2:8" ht="26.25" customHeight="1" x14ac:dyDescent="0.25">
      <c r="B24" s="23" t="s">
        <v>45</v>
      </c>
      <c r="C24" s="28">
        <v>0.35</v>
      </c>
      <c r="D24" s="20" t="s">
        <v>46</v>
      </c>
      <c r="E24" s="53">
        <v>165.18</v>
      </c>
      <c r="F24" s="48">
        <v>5</v>
      </c>
      <c r="G24" s="21">
        <v>1.68</v>
      </c>
      <c r="H24" s="22">
        <f t="shared" si="0"/>
        <v>825.90000000000009</v>
      </c>
    </row>
    <row r="25" spans="2:8" ht="26.25" customHeight="1" x14ac:dyDescent="0.25">
      <c r="B25" s="23" t="s">
        <v>47</v>
      </c>
      <c r="C25" s="24">
        <v>0.45</v>
      </c>
      <c r="D25" s="20" t="s">
        <v>48</v>
      </c>
      <c r="E25" s="53">
        <v>139.32</v>
      </c>
      <c r="F25" s="48">
        <v>100</v>
      </c>
      <c r="G25" s="21">
        <v>45</v>
      </c>
      <c r="H25" s="22">
        <f t="shared" ref="H25:H39" si="1">F25*E25</f>
        <v>13932</v>
      </c>
    </row>
    <row r="26" spans="2:8" ht="26.25" customHeight="1" x14ac:dyDescent="0.25">
      <c r="B26" s="23" t="s">
        <v>49</v>
      </c>
      <c r="C26" s="24">
        <v>1</v>
      </c>
      <c r="D26" s="20" t="s">
        <v>50</v>
      </c>
      <c r="E26" s="53">
        <v>291.33999999999997</v>
      </c>
      <c r="F26" s="48">
        <v>20.399999999999999</v>
      </c>
      <c r="G26" s="21">
        <v>20.399999999999999</v>
      </c>
      <c r="H26" s="22">
        <f t="shared" si="1"/>
        <v>5943.3359999999993</v>
      </c>
    </row>
    <row r="27" spans="2:8" ht="26.25" customHeight="1" x14ac:dyDescent="0.25">
      <c r="B27" s="23" t="s">
        <v>51</v>
      </c>
      <c r="C27" s="24">
        <v>1</v>
      </c>
      <c r="D27" s="20" t="s">
        <v>52</v>
      </c>
      <c r="E27" s="53">
        <v>247.33</v>
      </c>
      <c r="F27" s="48">
        <v>5.0999999999999996</v>
      </c>
      <c r="G27" s="21">
        <v>5.0999999999999996</v>
      </c>
      <c r="H27" s="22">
        <f t="shared" si="1"/>
        <v>1261.383</v>
      </c>
    </row>
    <row r="28" spans="2:8" ht="26.25" customHeight="1" x14ac:dyDescent="0.25">
      <c r="B28" s="23" t="s">
        <v>53</v>
      </c>
      <c r="C28" s="29">
        <v>0.35</v>
      </c>
      <c r="D28" s="20" t="s">
        <v>54</v>
      </c>
      <c r="E28" s="53">
        <v>109.02</v>
      </c>
      <c r="F28" s="48">
        <v>12</v>
      </c>
      <c r="G28" s="21">
        <v>4.2</v>
      </c>
      <c r="H28" s="22">
        <f t="shared" si="1"/>
        <v>1308.24</v>
      </c>
    </row>
    <row r="29" spans="2:8" ht="26.25" customHeight="1" x14ac:dyDescent="0.25">
      <c r="B29" s="23" t="s">
        <v>55</v>
      </c>
      <c r="C29" s="24">
        <v>1</v>
      </c>
      <c r="D29" s="20">
        <v>235</v>
      </c>
      <c r="E29" s="54">
        <v>167.24</v>
      </c>
      <c r="F29" s="48">
        <v>75</v>
      </c>
      <c r="G29" s="21">
        <v>75</v>
      </c>
      <c r="H29" s="22">
        <f t="shared" si="1"/>
        <v>12543</v>
      </c>
    </row>
    <row r="30" spans="2:8" ht="26.25" customHeight="1" x14ac:dyDescent="0.25">
      <c r="B30" s="23" t="s">
        <v>56</v>
      </c>
      <c r="C30" s="24">
        <v>1</v>
      </c>
      <c r="D30" s="20" t="s">
        <v>57</v>
      </c>
      <c r="E30" s="53">
        <v>286.60000000000002</v>
      </c>
      <c r="F30" s="48">
        <v>10.199999999999999</v>
      </c>
      <c r="G30" s="21">
        <v>10.199999999999999</v>
      </c>
      <c r="H30" s="22">
        <f t="shared" si="1"/>
        <v>2923.32</v>
      </c>
    </row>
    <row r="31" spans="2:8" ht="26.25" customHeight="1" x14ac:dyDescent="0.25">
      <c r="B31" s="23" t="s">
        <v>58</v>
      </c>
      <c r="C31" s="24">
        <v>1</v>
      </c>
      <c r="D31" s="20" t="s">
        <v>59</v>
      </c>
      <c r="E31" s="53">
        <v>300.72000000000003</v>
      </c>
      <c r="F31" s="48">
        <v>10.199999999999999</v>
      </c>
      <c r="G31" s="21">
        <v>10.199999999999999</v>
      </c>
      <c r="H31" s="22">
        <f t="shared" si="1"/>
        <v>3067.3440000000001</v>
      </c>
    </row>
    <row r="32" spans="2:8" ht="26.25" customHeight="1" x14ac:dyDescent="0.25">
      <c r="B32" s="23" t="s">
        <v>60</v>
      </c>
      <c r="C32" s="24">
        <v>1</v>
      </c>
      <c r="D32" s="20" t="s">
        <v>61</v>
      </c>
      <c r="E32" s="53">
        <v>283.76</v>
      </c>
      <c r="F32" s="48">
        <v>10.1</v>
      </c>
      <c r="G32" s="21">
        <v>10.1</v>
      </c>
      <c r="H32" s="22">
        <f t="shared" si="1"/>
        <v>2865.9759999999997</v>
      </c>
    </row>
    <row r="33" spans="2:8" ht="26.25" customHeight="1" x14ac:dyDescent="0.25">
      <c r="B33" s="23" t="s">
        <v>62</v>
      </c>
      <c r="C33" s="28">
        <v>0.35</v>
      </c>
      <c r="D33" s="20" t="s">
        <v>63</v>
      </c>
      <c r="E33" s="53">
        <v>138.08000000000001</v>
      </c>
      <c r="F33" s="48">
        <v>30</v>
      </c>
      <c r="G33" s="21">
        <v>10.5</v>
      </c>
      <c r="H33" s="22">
        <f t="shared" si="1"/>
        <v>4142.4000000000005</v>
      </c>
    </row>
    <row r="34" spans="2:8" ht="37.5" x14ac:dyDescent="0.25">
      <c r="B34" s="23" t="s">
        <v>64</v>
      </c>
      <c r="C34" s="29">
        <v>0.35</v>
      </c>
      <c r="D34" s="20" t="s">
        <v>65</v>
      </c>
      <c r="E34" s="53">
        <v>102.63</v>
      </c>
      <c r="F34" s="48">
        <v>12</v>
      </c>
      <c r="G34" s="21">
        <v>4.2</v>
      </c>
      <c r="H34" s="22">
        <f t="shared" si="1"/>
        <v>1231.56</v>
      </c>
    </row>
    <row r="35" spans="2:8" ht="26.25" customHeight="1" x14ac:dyDescent="0.25">
      <c r="B35" s="23" t="s">
        <v>66</v>
      </c>
      <c r="C35" s="24">
        <v>1</v>
      </c>
      <c r="D35" s="20" t="s">
        <v>67</v>
      </c>
      <c r="E35" s="53">
        <v>208.41</v>
      </c>
      <c r="F35" s="48">
        <v>60</v>
      </c>
      <c r="G35" s="21">
        <v>60</v>
      </c>
      <c r="H35" s="22">
        <f t="shared" si="1"/>
        <v>12504.6</v>
      </c>
    </row>
    <row r="36" spans="2:8" ht="26.25" customHeight="1" x14ac:dyDescent="0.25">
      <c r="B36" s="23" t="s">
        <v>68</v>
      </c>
      <c r="C36" s="28">
        <v>0.35</v>
      </c>
      <c r="D36" s="20" t="s">
        <v>69</v>
      </c>
      <c r="E36" s="53">
        <v>100.8</v>
      </c>
      <c r="F36" s="48">
        <v>30</v>
      </c>
      <c r="G36" s="21">
        <v>10.5</v>
      </c>
      <c r="H36" s="22">
        <f t="shared" si="1"/>
        <v>3024</v>
      </c>
    </row>
    <row r="37" spans="2:8" ht="26.25" customHeight="1" x14ac:dyDescent="0.25">
      <c r="B37" s="23" t="s">
        <v>70</v>
      </c>
      <c r="C37" s="28">
        <v>0.35</v>
      </c>
      <c r="D37" s="20" t="s">
        <v>71</v>
      </c>
      <c r="E37" s="53">
        <v>136.68</v>
      </c>
      <c r="F37" s="48">
        <v>12</v>
      </c>
      <c r="G37" s="21">
        <v>4.2</v>
      </c>
      <c r="H37" s="22">
        <f t="shared" si="1"/>
        <v>1640.16</v>
      </c>
    </row>
    <row r="38" spans="2:8" ht="37.5" x14ac:dyDescent="0.25">
      <c r="B38" s="23" t="s">
        <v>72</v>
      </c>
      <c r="C38" s="28">
        <v>0.35</v>
      </c>
      <c r="D38" s="20" t="s">
        <v>73</v>
      </c>
      <c r="E38" s="53">
        <v>141.1</v>
      </c>
      <c r="F38" s="48">
        <v>6</v>
      </c>
      <c r="G38" s="21">
        <v>2.1</v>
      </c>
      <c r="H38" s="22">
        <f t="shared" si="1"/>
        <v>846.59999999999991</v>
      </c>
    </row>
    <row r="39" spans="2:8" ht="26.25" customHeight="1" x14ac:dyDescent="0.25">
      <c r="B39" s="23" t="s">
        <v>74</v>
      </c>
      <c r="C39" s="28">
        <v>0.35</v>
      </c>
      <c r="D39" s="20" t="s">
        <v>75</v>
      </c>
      <c r="E39" s="53">
        <v>103.65</v>
      </c>
      <c r="F39" s="48">
        <v>6</v>
      </c>
      <c r="G39" s="21">
        <v>2.1</v>
      </c>
      <c r="H39" s="22">
        <f t="shared" si="1"/>
        <v>621.90000000000009</v>
      </c>
    </row>
    <row r="40" spans="2:8" ht="26.25" customHeight="1" x14ac:dyDescent="0.25">
      <c r="B40" s="23" t="s">
        <v>76</v>
      </c>
      <c r="C40" s="28">
        <v>0.38</v>
      </c>
      <c r="D40" s="20" t="s">
        <v>77</v>
      </c>
      <c r="E40" s="53">
        <v>126.94</v>
      </c>
      <c r="F40" s="48">
        <v>6</v>
      </c>
      <c r="G40" s="21">
        <v>2.1</v>
      </c>
      <c r="H40" s="22">
        <f t="shared" ref="H40:H47" si="2">F40*E40</f>
        <v>761.64</v>
      </c>
    </row>
    <row r="41" spans="2:8" ht="24.75" customHeight="1" x14ac:dyDescent="0.25">
      <c r="B41" s="23" t="s">
        <v>78</v>
      </c>
      <c r="C41" s="24">
        <v>1</v>
      </c>
      <c r="D41" s="20" t="s">
        <v>79</v>
      </c>
      <c r="E41" s="53">
        <v>227.38</v>
      </c>
      <c r="F41" s="48">
        <v>23.4</v>
      </c>
      <c r="G41" s="21">
        <v>23.4</v>
      </c>
      <c r="H41" s="22">
        <f t="shared" si="2"/>
        <v>5320.692</v>
      </c>
    </row>
    <row r="42" spans="2:8" ht="26.25" customHeight="1" x14ac:dyDescent="0.25">
      <c r="B42" s="23" t="s">
        <v>80</v>
      </c>
      <c r="C42" s="24">
        <v>1</v>
      </c>
      <c r="D42" s="20" t="s">
        <v>81</v>
      </c>
      <c r="E42" s="53">
        <v>231.65</v>
      </c>
      <c r="F42" s="48">
        <v>31.2</v>
      </c>
      <c r="G42" s="21">
        <v>31.2</v>
      </c>
      <c r="H42" s="22">
        <f t="shared" si="2"/>
        <v>7227.48</v>
      </c>
    </row>
    <row r="43" spans="2:8" ht="26.25" customHeight="1" x14ac:dyDescent="0.25">
      <c r="B43" s="23" t="s">
        <v>82</v>
      </c>
      <c r="C43" s="24">
        <v>0.6</v>
      </c>
      <c r="D43" s="20" t="s">
        <v>83</v>
      </c>
      <c r="E43" s="53">
        <v>139.04</v>
      </c>
      <c r="F43" s="48">
        <v>30</v>
      </c>
      <c r="G43" s="21">
        <v>18</v>
      </c>
      <c r="H43" s="22">
        <f t="shared" si="2"/>
        <v>4171.2</v>
      </c>
    </row>
    <row r="44" spans="2:8" ht="26.25" x14ac:dyDescent="0.25">
      <c r="B44" s="18" t="s">
        <v>84</v>
      </c>
      <c r="C44" s="24">
        <v>1</v>
      </c>
      <c r="D44" s="20" t="s">
        <v>85</v>
      </c>
      <c r="E44" s="53">
        <v>185.85</v>
      </c>
      <c r="F44" s="48">
        <v>320</v>
      </c>
      <c r="G44" s="21">
        <v>320</v>
      </c>
      <c r="H44" s="22">
        <f t="shared" si="2"/>
        <v>59472</v>
      </c>
    </row>
    <row r="45" spans="2:8" ht="26.25" customHeight="1" x14ac:dyDescent="0.25">
      <c r="B45" s="44" t="s">
        <v>86</v>
      </c>
      <c r="C45" s="35">
        <v>1</v>
      </c>
      <c r="D45" s="20" t="s">
        <v>87</v>
      </c>
      <c r="E45" s="53">
        <v>235.19</v>
      </c>
      <c r="F45" s="48">
        <v>7.8</v>
      </c>
      <c r="G45" s="21">
        <f t="shared" ref="G45" si="3">C45*F45</f>
        <v>7.8</v>
      </c>
      <c r="H45" s="22">
        <f t="shared" si="2"/>
        <v>1834.482</v>
      </c>
    </row>
    <row r="46" spans="2:8" ht="27" customHeight="1" thickBot="1" x14ac:dyDescent="0.3">
      <c r="B46" s="33" t="s">
        <v>88</v>
      </c>
      <c r="C46" s="26">
        <v>1</v>
      </c>
      <c r="D46" s="34" t="s">
        <v>89</v>
      </c>
      <c r="E46" s="53">
        <v>232.26</v>
      </c>
      <c r="F46" s="49">
        <v>31.2</v>
      </c>
      <c r="G46" s="21">
        <v>31.2</v>
      </c>
      <c r="H46" s="22">
        <f t="shared" si="2"/>
        <v>7246.5119999999997</v>
      </c>
    </row>
    <row r="47" spans="2:8" ht="27" customHeight="1" thickBot="1" x14ac:dyDescent="0.3">
      <c r="B47" s="36" t="s">
        <v>90</v>
      </c>
      <c r="C47" s="37">
        <v>1</v>
      </c>
      <c r="D47" s="38" t="s">
        <v>91</v>
      </c>
      <c r="E47" s="54">
        <v>267.77999999999997</v>
      </c>
      <c r="F47" s="50">
        <v>75.599999999999994</v>
      </c>
      <c r="G47" s="21">
        <v>75.599999999999994</v>
      </c>
      <c r="H47" s="22">
        <f t="shared" si="2"/>
        <v>20244.167999999998</v>
      </c>
    </row>
    <row r="48" spans="2:8" ht="24.75" customHeight="1" thickBot="1" x14ac:dyDescent="0.4">
      <c r="B48" s="39" t="s">
        <v>92</v>
      </c>
      <c r="C48" s="40"/>
      <c r="D48" s="40"/>
      <c r="E48" s="41"/>
      <c r="F48" s="51">
        <f>SUM(F22:F47, F3:F15, F16:F21)</f>
        <v>1778.6</v>
      </c>
      <c r="G48" s="42">
        <f>SUM(G22:G47, G3:G15, G16:G21)</f>
        <v>1549.0599999999995</v>
      </c>
      <c r="H48" s="43">
        <f>SUM(H3:H47)</f>
        <v>350478.97400000005</v>
      </c>
    </row>
  </sheetData>
  <pageMargins left="0" right="0" top="0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2023-11-21T06:11:33Z</dcterms:created>
  <dcterms:modified xsi:type="dcterms:W3CDTF">2023-11-21T06:11:33Z</dcterms:modified>
</cp:coreProperties>
</file>