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4,24 Пушкарный мал\"/>
    </mc:Choice>
  </mc:AlternateContent>
  <xr:revisionPtr revIDLastSave="0" documentId="13_ncr:1_{20968EB5-2025-4342-91F0-76320D77EB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Y524" i="2"/>
  <c r="Y526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Y498" i="2"/>
  <c r="X498" i="2"/>
  <c r="X497" i="2"/>
  <c r="Y497" i="2" s="1"/>
  <c r="X496" i="2"/>
  <c r="Y496" i="2" s="1"/>
  <c r="X495" i="2"/>
  <c r="Y495" i="2" s="1"/>
  <c r="X494" i="2"/>
  <c r="W490" i="2"/>
  <c r="W489" i="2"/>
  <c r="Y488" i="2"/>
  <c r="Y489" i="2" s="1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Y478" i="2"/>
  <c r="X478" i="2"/>
  <c r="O478" i="2"/>
  <c r="X477" i="2"/>
  <c r="Y477" i="2" s="1"/>
  <c r="O477" i="2"/>
  <c r="X476" i="2"/>
  <c r="Y476" i="2" s="1"/>
  <c r="O476" i="2"/>
  <c r="Y475" i="2"/>
  <c r="X475" i="2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Y468" i="2" s="1"/>
  <c r="Y470" i="2" s="1"/>
  <c r="O468" i="2"/>
  <c r="W466" i="2"/>
  <c r="W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Y457" i="2" s="1"/>
  <c r="O457" i="2"/>
  <c r="X456" i="2"/>
  <c r="Y456" i="2" s="1"/>
  <c r="O456" i="2"/>
  <c r="X455" i="2"/>
  <c r="Y455" i="2" s="1"/>
  <c r="O455" i="2"/>
  <c r="Y454" i="2"/>
  <c r="X454" i="2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X440" i="2"/>
  <c r="O440" i="2"/>
  <c r="Y439" i="2"/>
  <c r="X439" i="2"/>
  <c r="X441" i="2" s="1"/>
  <c r="O439" i="2"/>
  <c r="W437" i="2"/>
  <c r="W436" i="2"/>
  <c r="X435" i="2"/>
  <c r="Y435" i="2" s="1"/>
  <c r="O435" i="2"/>
  <c r="X434" i="2"/>
  <c r="Y434" i="2" s="1"/>
  <c r="O434" i="2"/>
  <c r="Y433" i="2"/>
  <c r="X433" i="2"/>
  <c r="O433" i="2"/>
  <c r="X432" i="2"/>
  <c r="Y432" i="2" s="1"/>
  <c r="O432" i="2"/>
  <c r="X431" i="2"/>
  <c r="Y431" i="2" s="1"/>
  <c r="O431" i="2"/>
  <c r="Y430" i="2"/>
  <c r="X430" i="2"/>
  <c r="O430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Y394" i="2"/>
  <c r="X394" i="2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X382" i="2"/>
  <c r="W382" i="2"/>
  <c r="X381" i="2"/>
  <c r="W381" i="2"/>
  <c r="Y380" i="2"/>
  <c r="Y381" i="2" s="1"/>
  <c r="X380" i="2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X364" i="2"/>
  <c r="Y364" i="2" s="1"/>
  <c r="O364" i="2"/>
  <c r="Y363" i="2"/>
  <c r="X363" i="2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Y350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Y339" i="2"/>
  <c r="X339" i="2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X342" i="2" s="1"/>
  <c r="O333" i="2"/>
  <c r="X329" i="2"/>
  <c r="W329" i="2"/>
  <c r="X328" i="2"/>
  <c r="W328" i="2"/>
  <c r="Y327" i="2"/>
  <c r="Y328" i="2" s="1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Y308" i="2"/>
  <c r="X308" i="2"/>
  <c r="O308" i="2"/>
  <c r="X307" i="2"/>
  <c r="Y307" i="2" s="1"/>
  <c r="Y309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X296" i="2"/>
  <c r="O296" i="2"/>
  <c r="W293" i="2"/>
  <c r="W292" i="2"/>
  <c r="X291" i="2"/>
  <c r="Y291" i="2" s="1"/>
  <c r="O291" i="2"/>
  <c r="Y290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Y277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Y260" i="2"/>
  <c r="X260" i="2"/>
  <c r="O260" i="2"/>
  <c r="X259" i="2"/>
  <c r="Y259" i="2" s="1"/>
  <c r="O259" i="2"/>
  <c r="Y258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Y237" i="2"/>
  <c r="X237" i="2"/>
  <c r="O237" i="2"/>
  <c r="X236" i="2"/>
  <c r="Y236" i="2" s="1"/>
  <c r="O236" i="2"/>
  <c r="X235" i="2"/>
  <c r="O235" i="2"/>
  <c r="W232" i="2"/>
  <c r="W231" i="2"/>
  <c r="X230" i="2"/>
  <c r="Y230" i="2" s="1"/>
  <c r="O230" i="2"/>
  <c r="Y229" i="2"/>
  <c r="X229" i="2"/>
  <c r="O229" i="2"/>
  <c r="X228" i="2"/>
  <c r="Y228" i="2" s="1"/>
  <c r="O228" i="2"/>
  <c r="X227" i="2"/>
  <c r="O227" i="2"/>
  <c r="Y226" i="2"/>
  <c r="X226" i="2"/>
  <c r="O226" i="2"/>
  <c r="X225" i="2"/>
  <c r="Y225" i="2" s="1"/>
  <c r="O225" i="2"/>
  <c r="W222" i="2"/>
  <c r="W221" i="2"/>
  <c r="X220" i="2"/>
  <c r="Y220" i="2" s="1"/>
  <c r="O220" i="2"/>
  <c r="Y219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O210" i="2"/>
  <c r="W207" i="2"/>
  <c r="W206" i="2"/>
  <c r="Y205" i="2"/>
  <c r="X205" i="2"/>
  <c r="O205" i="2"/>
  <c r="X204" i="2"/>
  <c r="Y204" i="2" s="1"/>
  <c r="O204" i="2"/>
  <c r="Y203" i="2"/>
  <c r="X203" i="2"/>
  <c r="O203" i="2"/>
  <c r="X202" i="2"/>
  <c r="O202" i="2"/>
  <c r="W200" i="2"/>
  <c r="W199" i="2"/>
  <c r="X198" i="2"/>
  <c r="Y198" i="2" s="1"/>
  <c r="O198" i="2"/>
  <c r="Y197" i="2"/>
  <c r="X197" i="2"/>
  <c r="O197" i="2"/>
  <c r="X196" i="2"/>
  <c r="Y196" i="2" s="1"/>
  <c r="O196" i="2"/>
  <c r="X195" i="2"/>
  <c r="Y195" i="2" s="1"/>
  <c r="O195" i="2"/>
  <c r="X194" i="2"/>
  <c r="Y194" i="2" s="1"/>
  <c r="O194" i="2"/>
  <c r="Y193" i="2"/>
  <c r="X193" i="2"/>
  <c r="O193" i="2"/>
  <c r="X192" i="2"/>
  <c r="Y192" i="2" s="1"/>
  <c r="O192" i="2"/>
  <c r="X191" i="2"/>
  <c r="Y191" i="2" s="1"/>
  <c r="O191" i="2"/>
  <c r="X190" i="2"/>
  <c r="Y190" i="2" s="1"/>
  <c r="O190" i="2"/>
  <c r="Y189" i="2"/>
  <c r="X189" i="2"/>
  <c r="O189" i="2"/>
  <c r="X188" i="2"/>
  <c r="Y188" i="2" s="1"/>
  <c r="O188" i="2"/>
  <c r="X187" i="2"/>
  <c r="Y187" i="2" s="1"/>
  <c r="O187" i="2"/>
  <c r="X186" i="2"/>
  <c r="Y186" i="2" s="1"/>
  <c r="O186" i="2"/>
  <c r="Y185" i="2"/>
  <c r="X185" i="2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Y178" i="2"/>
  <c r="X178" i="2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Y171" i="2"/>
  <c r="X171" i="2"/>
  <c r="O171" i="2"/>
  <c r="X170" i="2"/>
  <c r="X172" i="2" s="1"/>
  <c r="O170" i="2"/>
  <c r="W168" i="2"/>
  <c r="W167" i="2"/>
  <c r="X166" i="2"/>
  <c r="Y166" i="2" s="1"/>
  <c r="O166" i="2"/>
  <c r="Y165" i="2"/>
  <c r="Y167" i="2" s="1"/>
  <c r="X165" i="2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O152" i="2"/>
  <c r="W149" i="2"/>
  <c r="W148" i="2"/>
  <c r="X147" i="2"/>
  <c r="O147" i="2"/>
  <c r="Y146" i="2"/>
  <c r="X146" i="2"/>
  <c r="O146" i="2"/>
  <c r="X145" i="2"/>
  <c r="O145" i="2"/>
  <c r="W141" i="2"/>
  <c r="W140" i="2"/>
  <c r="X139" i="2"/>
  <c r="Y139" i="2" s="1"/>
  <c r="O139" i="2"/>
  <c r="Y138" i="2"/>
  <c r="X138" i="2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Y118" i="2"/>
  <c r="X118" i="2"/>
  <c r="O118" i="2"/>
  <c r="X117" i="2"/>
  <c r="Y117" i="2" s="1"/>
  <c r="O117" i="2"/>
  <c r="X116" i="2"/>
  <c r="Y116" i="2" s="1"/>
  <c r="O116" i="2"/>
  <c r="Y115" i="2"/>
  <c r="X115" i="2"/>
  <c r="O115" i="2"/>
  <c r="X114" i="2"/>
  <c r="Y114" i="2" s="1"/>
  <c r="O114" i="2"/>
  <c r="X113" i="2"/>
  <c r="Y113" i="2" s="1"/>
  <c r="O113" i="2"/>
  <c r="Y112" i="2"/>
  <c r="X112" i="2"/>
  <c r="O112" i="2"/>
  <c r="X111" i="2"/>
  <c r="Y111" i="2" s="1"/>
  <c r="O111" i="2"/>
  <c r="Y110" i="2"/>
  <c r="X110" i="2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Y102" i="2"/>
  <c r="X102" i="2"/>
  <c r="O102" i="2"/>
  <c r="X101" i="2"/>
  <c r="Y101" i="2" s="1"/>
  <c r="O101" i="2"/>
  <c r="Y100" i="2"/>
  <c r="X100" i="2"/>
  <c r="O100" i="2"/>
  <c r="X99" i="2"/>
  <c r="Y99" i="2" s="1"/>
  <c r="O99" i="2"/>
  <c r="X98" i="2"/>
  <c r="Y98" i="2" s="1"/>
  <c r="O98" i="2"/>
  <c r="X97" i="2"/>
  <c r="Y97" i="2" s="1"/>
  <c r="O97" i="2"/>
  <c r="X96" i="2"/>
  <c r="X105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Y79" i="2"/>
  <c r="X79" i="2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Y58" i="2"/>
  <c r="X58" i="2"/>
  <c r="O58" i="2"/>
  <c r="X57" i="2"/>
  <c r="Y57" i="2" s="1"/>
  <c r="O57" i="2"/>
  <c r="X56" i="2"/>
  <c r="Y56" i="2" s="1"/>
  <c r="Y60" i="2" s="1"/>
  <c r="O56" i="2"/>
  <c r="W53" i="2"/>
  <c r="W52" i="2"/>
  <c r="X51" i="2"/>
  <c r="O51" i="2"/>
  <c r="X50" i="2"/>
  <c r="C538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X37" i="2"/>
  <c r="W37" i="2"/>
  <c r="Y36" i="2"/>
  <c r="Y37" i="2" s="1"/>
  <c r="X36" i="2"/>
  <c r="X38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Y27" i="2"/>
  <c r="X27" i="2"/>
  <c r="O27" i="2"/>
  <c r="X26" i="2"/>
  <c r="X34" i="2" s="1"/>
  <c r="O26" i="2"/>
  <c r="W24" i="2"/>
  <c r="W528" i="2" s="1"/>
  <c r="W23" i="2"/>
  <c r="W532" i="2" s="1"/>
  <c r="X22" i="2"/>
  <c r="X530" i="2" s="1"/>
  <c r="O22" i="2"/>
  <c r="H10" i="2"/>
  <c r="A9" i="2"/>
  <c r="A10" i="2" s="1"/>
  <c r="D7" i="2"/>
  <c r="P6" i="2"/>
  <c r="O2" i="2"/>
  <c r="W531" i="2" l="1"/>
  <c r="Y26" i="2"/>
  <c r="Y33" i="2" s="1"/>
  <c r="X33" i="2"/>
  <c r="Y50" i="2"/>
  <c r="X53" i="2"/>
  <c r="X52" i="2"/>
  <c r="X148" i="2"/>
  <c r="Y147" i="2"/>
  <c r="Y210" i="2"/>
  <c r="X217" i="2"/>
  <c r="Y221" i="2"/>
  <c r="X293" i="2"/>
  <c r="Y289" i="2"/>
  <c r="Y292" i="2" s="1"/>
  <c r="X356" i="2"/>
  <c r="Y355" i="2"/>
  <c r="Y356" i="2" s="1"/>
  <c r="X357" i="2"/>
  <c r="R538" i="2"/>
  <c r="Y360" i="2"/>
  <c r="Y365" i="2" s="1"/>
  <c r="X411" i="2"/>
  <c r="X415" i="2"/>
  <c r="X414" i="2"/>
  <c r="Y413" i="2"/>
  <c r="Y414" i="2" s="1"/>
  <c r="Y417" i="2"/>
  <c r="X420" i="2"/>
  <c r="X437" i="2"/>
  <c r="Y429" i="2"/>
  <c r="Y436" i="2" s="1"/>
  <c r="X499" i="2"/>
  <c r="X505" i="2"/>
  <c r="X506" i="2"/>
  <c r="Y502" i="2"/>
  <c r="Y505" i="2" s="1"/>
  <c r="X41" i="2"/>
  <c r="X42" i="2"/>
  <c r="Y96" i="2"/>
  <c r="G538" i="2"/>
  <c r="Y145" i="2"/>
  <c r="Y148" i="2" s="1"/>
  <c r="X232" i="2"/>
  <c r="Y227" i="2"/>
  <c r="Y231" i="2" s="1"/>
  <c r="X304" i="2"/>
  <c r="Y296" i="2"/>
  <c r="X309" i="2"/>
  <c r="X310" i="2"/>
  <c r="X321" i="2"/>
  <c r="Y317" i="2"/>
  <c r="X442" i="2"/>
  <c r="Y440" i="2"/>
  <c r="Y441" i="2" s="1"/>
  <c r="X449" i="2"/>
  <c r="X450" i="2"/>
  <c r="Y448" i="2"/>
  <c r="Y449" i="2" s="1"/>
  <c r="X470" i="2"/>
  <c r="X471" i="2"/>
  <c r="X479" i="2"/>
  <c r="X485" i="2"/>
  <c r="Y482" i="2"/>
  <c r="Y485" i="2" s="1"/>
  <c r="V538" i="2"/>
  <c r="Y494" i="2"/>
  <c r="X514" i="2"/>
  <c r="H538" i="2"/>
  <c r="I538" i="2"/>
  <c r="X167" i="2"/>
  <c r="X168" i="2"/>
  <c r="X173" i="2"/>
  <c r="X207" i="2"/>
  <c r="X222" i="2"/>
  <c r="X252" i="2"/>
  <c r="X263" i="2"/>
  <c r="Y274" i="2"/>
  <c r="X281" i="2"/>
  <c r="Y286" i="2"/>
  <c r="X292" i="2"/>
  <c r="X320" i="2"/>
  <c r="X353" i="2"/>
  <c r="X405" i="2"/>
  <c r="X436" i="2"/>
  <c r="X465" i="2"/>
  <c r="X490" i="2"/>
  <c r="F10" i="2"/>
  <c r="Y131" i="2"/>
  <c r="Y280" i="2"/>
  <c r="Y140" i="2"/>
  <c r="Y410" i="2"/>
  <c r="Y499" i="2"/>
  <c r="Y216" i="2"/>
  <c r="Y465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X531" i="2" s="1"/>
  <c r="F538" i="2"/>
  <c r="T538" i="2"/>
  <c r="U538" i="2"/>
  <c r="X161" i="2"/>
  <c r="X532" i="2" l="1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<sst xmlns="http://schemas.openxmlformats.org/spreadsheetml/2006/main" count="3499" uniqueCount="748">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</sst>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08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67</v>
      </c>
      <c r="H1" s="372" t="s">
        <v>49</v>
      </c>
      <c r="I1" s="372"/>
      <c r="J1" s="372"/>
      <c r="K1" s="372"/>
      <c r="L1" s="372"/>
      <c r="M1" s="372"/>
      <c r="N1" s="372"/>
      <c r="O1" s="372"/>
      <c r="P1" s="372"/>
      <c r="Q1" s="373" t="s">
        <v>68</v>
      </c>
      <c r="R1" s="374"/>
      <c r="S1" s="37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5"/>
      <c r="P3" s="375"/>
      <c r="Q3" s="375"/>
      <c r="R3" s="375"/>
      <c r="S3" s="375"/>
      <c r="T3" s="375"/>
      <c r="U3" s="375"/>
      <c r="V3" s="37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6" t="s">
        <v>8</v>
      </c>
      <c r="B5" s="376"/>
      <c r="C5" s="376"/>
      <c r="D5" s="377"/>
      <c r="E5" s="377"/>
      <c r="F5" s="378" t="s">
        <v>14</v>
      </c>
      <c r="G5" s="378"/>
      <c r="H5" s="377"/>
      <c r="I5" s="377"/>
      <c r="J5" s="377"/>
      <c r="K5" s="377"/>
      <c r="L5" s="377"/>
      <c r="M5" s="74"/>
      <c r="O5" s="27" t="s">
        <v>4</v>
      </c>
      <c r="P5" s="379">
        <v>45403</v>
      </c>
      <c r="Q5" s="379"/>
      <c r="S5" s="380" t="s">
        <v>3</v>
      </c>
      <c r="T5" s="381"/>
      <c r="U5" s="382" t="s">
        <v>712</v>
      </c>
      <c r="V5" s="383"/>
      <c r="AA5" s="60"/>
      <c r="AB5" s="60"/>
      <c r="AC5" s="60"/>
    </row>
    <row r="6" spans="1:30" s="17" customFormat="1" ht="24" customHeight="1" x14ac:dyDescent="0.2">
      <c r="A6" s="376" t="s">
        <v>1</v>
      </c>
      <c r="B6" s="376"/>
      <c r="C6" s="376"/>
      <c r="D6" s="384" t="s">
        <v>725</v>
      </c>
      <c r="E6" s="384"/>
      <c r="F6" s="384"/>
      <c r="G6" s="384"/>
      <c r="H6" s="384"/>
      <c r="I6" s="384"/>
      <c r="J6" s="384"/>
      <c r="K6" s="384"/>
      <c r="L6" s="384"/>
      <c r="M6" s="75"/>
      <c r="O6" s="27" t="s">
        <v>30</v>
      </c>
      <c r="P6" s="385" t="str">
        <f>IF(P5=0," ",CHOOSE(WEEKDAY(P5,2),"Понедельник","Вторник","Среда","Четверг","Пятница","Суббота","Воскресенье"))</f>
        <v>Воскресенье</v>
      </c>
      <c r="Q6" s="385"/>
      <c r="S6" s="386" t="s">
        <v>5</v>
      </c>
      <c r="T6" s="387"/>
      <c r="U6" s="388" t="s">
        <v>69</v>
      </c>
      <c r="V6" s="38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4" t="str">
        <f>IFERROR(VLOOKUP(DeliveryAddress,Table,3,0),1)</f>
        <v>5</v>
      </c>
      <c r="E7" s="395"/>
      <c r="F7" s="395"/>
      <c r="G7" s="395"/>
      <c r="H7" s="395"/>
      <c r="I7" s="395"/>
      <c r="J7" s="395"/>
      <c r="K7" s="395"/>
      <c r="L7" s="396"/>
      <c r="M7" s="76"/>
      <c r="O7" s="29"/>
      <c r="P7" s="49"/>
      <c r="Q7" s="49"/>
      <c r="S7" s="386"/>
      <c r="T7" s="387"/>
      <c r="U7" s="390"/>
      <c r="V7" s="391"/>
      <c r="AA7" s="60"/>
      <c r="AB7" s="60"/>
      <c r="AC7" s="60"/>
    </row>
    <row r="8" spans="1:30" s="17" customFormat="1" ht="25.5" customHeight="1" x14ac:dyDescent="0.2">
      <c r="A8" s="397" t="s">
        <v>60</v>
      </c>
      <c r="B8" s="397"/>
      <c r="C8" s="397"/>
      <c r="D8" s="398"/>
      <c r="E8" s="398"/>
      <c r="F8" s="398"/>
      <c r="G8" s="398"/>
      <c r="H8" s="398"/>
      <c r="I8" s="398"/>
      <c r="J8" s="398"/>
      <c r="K8" s="398"/>
      <c r="L8" s="398"/>
      <c r="M8" s="77"/>
      <c r="O8" s="27" t="s">
        <v>11</v>
      </c>
      <c r="P8" s="399">
        <v>0.41666666666666669</v>
      </c>
      <c r="Q8" s="399"/>
      <c r="S8" s="386"/>
      <c r="T8" s="387"/>
      <c r="U8" s="390"/>
      <c r="V8" s="391"/>
      <c r="AA8" s="60"/>
      <c r="AB8" s="60"/>
      <c r="AC8" s="60"/>
    </row>
    <row r="9" spans="1:30" s="17" customFormat="1" ht="39.950000000000003" customHeight="1" x14ac:dyDescent="0.2">
      <c r="A9" s="4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01" t="s">
        <v>48</v>
      </c>
      <c r="E9" s="402"/>
      <c r="F9" s="4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72"/>
      <c r="O9" s="31" t="s">
        <v>15</v>
      </c>
      <c r="P9" s="404"/>
      <c r="Q9" s="404"/>
      <c r="S9" s="386"/>
      <c r="T9" s="387"/>
      <c r="U9" s="392"/>
      <c r="V9" s="39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01"/>
      <c r="E10" s="402"/>
      <c r="F10" s="4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405" t="str">
        <f>IFERROR(VLOOKUP($D$10,Proxy,2,FALSE),"")</f>
        <v/>
      </c>
      <c r="I10" s="405"/>
      <c r="J10" s="405"/>
      <c r="K10" s="405"/>
      <c r="L10" s="405"/>
      <c r="M10" s="73"/>
      <c r="O10" s="31" t="s">
        <v>35</v>
      </c>
      <c r="P10" s="406"/>
      <c r="Q10" s="406"/>
      <c r="T10" s="29" t="s">
        <v>12</v>
      </c>
      <c r="U10" s="407" t="s">
        <v>70</v>
      </c>
      <c r="V10" s="40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09"/>
      <c r="Q11" s="409"/>
      <c r="T11" s="29" t="s">
        <v>31</v>
      </c>
      <c r="U11" s="410" t="s">
        <v>57</v>
      </c>
      <c r="V11" s="41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1" t="s">
        <v>71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78"/>
      <c r="O12" s="27" t="s">
        <v>33</v>
      </c>
      <c r="P12" s="399"/>
      <c r="Q12" s="399"/>
      <c r="R12" s="28"/>
      <c r="S12"/>
      <c r="T12" s="29" t="s">
        <v>48</v>
      </c>
      <c r="U12" s="412"/>
      <c r="V12" s="412"/>
      <c r="W12"/>
      <c r="AA12" s="60"/>
      <c r="AB12" s="60"/>
      <c r="AC12" s="60"/>
    </row>
    <row r="13" spans="1:30" s="17" customFormat="1" ht="23.25" customHeight="1" x14ac:dyDescent="0.2">
      <c r="A13" s="411" t="s">
        <v>72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78"/>
      <c r="N13" s="31"/>
      <c r="O13" s="31" t="s">
        <v>34</v>
      </c>
      <c r="P13" s="410"/>
      <c r="Q13" s="41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1" t="s">
        <v>73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13" t="s">
        <v>74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79"/>
      <c r="N15"/>
      <c r="O15" s="414" t="s">
        <v>63</v>
      </c>
      <c r="P15" s="414"/>
      <c r="Q15" s="414"/>
      <c r="R15" s="414"/>
      <c r="S15" s="41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5"/>
      <c r="P16" s="415"/>
      <c r="Q16" s="415"/>
      <c r="R16" s="415"/>
      <c r="S16" s="41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7" t="s">
        <v>61</v>
      </c>
      <c r="B17" s="417" t="s">
        <v>51</v>
      </c>
      <c r="C17" s="418" t="s">
        <v>50</v>
      </c>
      <c r="D17" s="417" t="s">
        <v>52</v>
      </c>
      <c r="E17" s="417"/>
      <c r="F17" s="417" t="s">
        <v>24</v>
      </c>
      <c r="G17" s="417" t="s">
        <v>27</v>
      </c>
      <c r="H17" s="417" t="s">
        <v>25</v>
      </c>
      <c r="I17" s="417" t="s">
        <v>26</v>
      </c>
      <c r="J17" s="419" t="s">
        <v>16</v>
      </c>
      <c r="K17" s="419" t="s">
        <v>65</v>
      </c>
      <c r="L17" s="419" t="s">
        <v>2</v>
      </c>
      <c r="M17" s="419" t="s">
        <v>66</v>
      </c>
      <c r="N17" s="417" t="s">
        <v>28</v>
      </c>
      <c r="O17" s="417" t="s">
        <v>17</v>
      </c>
      <c r="P17" s="417"/>
      <c r="Q17" s="417"/>
      <c r="R17" s="417"/>
      <c r="S17" s="417"/>
      <c r="T17" s="416" t="s">
        <v>58</v>
      </c>
      <c r="U17" s="417"/>
      <c r="V17" s="417" t="s">
        <v>6</v>
      </c>
      <c r="W17" s="417" t="s">
        <v>44</v>
      </c>
      <c r="X17" s="421" t="s">
        <v>56</v>
      </c>
      <c r="Y17" s="417" t="s">
        <v>18</v>
      </c>
      <c r="Z17" s="423" t="s">
        <v>62</v>
      </c>
      <c r="AA17" s="423" t="s">
        <v>19</v>
      </c>
      <c r="AB17" s="424" t="s">
        <v>59</v>
      </c>
      <c r="AC17" s="425"/>
      <c r="AD17" s="426"/>
      <c r="AE17" s="430"/>
      <c r="BB17" s="431" t="s">
        <v>64</v>
      </c>
    </row>
    <row r="18" spans="1:54" ht="14.25" customHeight="1" x14ac:dyDescent="0.2">
      <c r="A18" s="417"/>
      <c r="B18" s="417"/>
      <c r="C18" s="418"/>
      <c r="D18" s="417"/>
      <c r="E18" s="417"/>
      <c r="F18" s="417" t="s">
        <v>20</v>
      </c>
      <c r="G18" s="417" t="s">
        <v>21</v>
      </c>
      <c r="H18" s="417" t="s">
        <v>22</v>
      </c>
      <c r="I18" s="417" t="s">
        <v>22</v>
      </c>
      <c r="J18" s="420"/>
      <c r="K18" s="420"/>
      <c r="L18" s="420"/>
      <c r="M18" s="420"/>
      <c r="N18" s="417"/>
      <c r="O18" s="417"/>
      <c r="P18" s="417"/>
      <c r="Q18" s="417"/>
      <c r="R18" s="417"/>
      <c r="S18" s="417"/>
      <c r="T18" s="36" t="s">
        <v>47</v>
      </c>
      <c r="U18" s="36" t="s">
        <v>46</v>
      </c>
      <c r="V18" s="417"/>
      <c r="W18" s="417"/>
      <c r="X18" s="422"/>
      <c r="Y18" s="417"/>
      <c r="Z18" s="423"/>
      <c r="AA18" s="423"/>
      <c r="AB18" s="427"/>
      <c r="AC18" s="428"/>
      <c r="AD18" s="429"/>
      <c r="AE18" s="430"/>
      <c r="BB18" s="431"/>
    </row>
    <row r="19" spans="1:54" ht="27.75" customHeight="1" x14ac:dyDescent="0.2">
      <c r="A19" s="432" t="s">
        <v>75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55"/>
      <c r="AA19" s="55"/>
    </row>
    <row r="20" spans="1:54" ht="16.5" customHeight="1" x14ac:dyDescent="0.25">
      <c r="A20" s="433" t="s">
        <v>75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66"/>
      <c r="AA20" s="66"/>
    </row>
    <row r="21" spans="1:54" ht="14.25" customHeight="1" x14ac:dyDescent="0.25">
      <c r="A21" s="434" t="s">
        <v>76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435">
        <v>4607091389258</v>
      </c>
      <c r="E22" s="4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7"/>
      <c r="Q22" s="437"/>
      <c r="R22" s="437"/>
      <c r="S22" s="43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442"/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3"/>
      <c r="O23" s="439" t="s">
        <v>43</v>
      </c>
      <c r="P23" s="440"/>
      <c r="Q23" s="440"/>
      <c r="R23" s="440"/>
      <c r="S23" s="440"/>
      <c r="T23" s="440"/>
      <c r="U23" s="441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3"/>
      <c r="O24" s="439" t="s">
        <v>43</v>
      </c>
      <c r="P24" s="440"/>
      <c r="Q24" s="440"/>
      <c r="R24" s="440"/>
      <c r="S24" s="440"/>
      <c r="T24" s="440"/>
      <c r="U24" s="441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434" t="s">
        <v>81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435">
        <v>4607091383881</v>
      </c>
      <c r="E26" s="4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4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7"/>
      <c r="Q26" s="437"/>
      <c r="R26" s="437"/>
      <c r="S26" s="43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435">
        <v>4607091388237</v>
      </c>
      <c r="E27" s="4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4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7"/>
      <c r="Q27" s="437"/>
      <c r="R27" s="437"/>
      <c r="S27" s="43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435">
        <v>4607091383935</v>
      </c>
      <c r="E28" s="4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7"/>
      <c r="Q28" s="437"/>
      <c r="R28" s="437"/>
      <c r="S28" s="43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435">
        <v>4607091383935</v>
      </c>
      <c r="E29" s="4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7"/>
      <c r="Q29" s="437"/>
      <c r="R29" s="437"/>
      <c r="S29" s="43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435">
        <v>4680115881853</v>
      </c>
      <c r="E30" s="4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4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7"/>
      <c r="Q30" s="437"/>
      <c r="R30" s="437"/>
      <c r="S30" s="43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435">
        <v>4607091383911</v>
      </c>
      <c r="E31" s="43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7"/>
      <c r="Q31" s="437"/>
      <c r="R31" s="437"/>
      <c r="S31" s="43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435">
        <v>4607091388244</v>
      </c>
      <c r="E32" s="43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7"/>
      <c r="Q32" s="437"/>
      <c r="R32" s="437"/>
      <c r="S32" s="43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442"/>
      <c r="B33" s="442"/>
      <c r="C33" s="442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3"/>
      <c r="O33" s="439" t="s">
        <v>43</v>
      </c>
      <c r="P33" s="440"/>
      <c r="Q33" s="440"/>
      <c r="R33" s="440"/>
      <c r="S33" s="440"/>
      <c r="T33" s="440"/>
      <c r="U33" s="441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x14ac:dyDescent="0.2">
      <c r="A34" s="442"/>
      <c r="B34" s="442"/>
      <c r="C34" s="442"/>
      <c r="D34" s="442"/>
      <c r="E34" s="442"/>
      <c r="F34" s="442"/>
      <c r="G34" s="442"/>
      <c r="H34" s="442"/>
      <c r="I34" s="442"/>
      <c r="J34" s="442"/>
      <c r="K34" s="442"/>
      <c r="L34" s="442"/>
      <c r="M34" s="442"/>
      <c r="N34" s="443"/>
      <c r="O34" s="439" t="s">
        <v>43</v>
      </c>
      <c r="P34" s="440"/>
      <c r="Q34" s="440"/>
      <c r="R34" s="440"/>
      <c r="S34" s="440"/>
      <c r="T34" s="440"/>
      <c r="U34" s="441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customHeight="1" x14ac:dyDescent="0.25">
      <c r="A35" s="434" t="s">
        <v>95</v>
      </c>
      <c r="B35" s="434"/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435">
        <v>4607091388503</v>
      </c>
      <c r="E36" s="43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4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7"/>
      <c r="Q36" s="437"/>
      <c r="R36" s="437"/>
      <c r="S36" s="43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442"/>
      <c r="B37" s="442"/>
      <c r="C37" s="442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3"/>
      <c r="O37" s="439" t="s">
        <v>43</v>
      </c>
      <c r="P37" s="440"/>
      <c r="Q37" s="440"/>
      <c r="R37" s="440"/>
      <c r="S37" s="440"/>
      <c r="T37" s="440"/>
      <c r="U37" s="441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442"/>
      <c r="B38" s="442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3"/>
      <c r="O38" s="439" t="s">
        <v>43</v>
      </c>
      <c r="P38" s="440"/>
      <c r="Q38" s="440"/>
      <c r="R38" s="440"/>
      <c r="S38" s="440"/>
      <c r="T38" s="440"/>
      <c r="U38" s="441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434" t="s">
        <v>100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435">
        <v>4607091388282</v>
      </c>
      <c r="E40" s="43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7"/>
      <c r="Q40" s="437"/>
      <c r="R40" s="437"/>
      <c r="S40" s="43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442"/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  <c r="M41" s="442"/>
      <c r="N41" s="443"/>
      <c r="O41" s="439" t="s">
        <v>43</v>
      </c>
      <c r="P41" s="440"/>
      <c r="Q41" s="440"/>
      <c r="R41" s="440"/>
      <c r="S41" s="440"/>
      <c r="T41" s="440"/>
      <c r="U41" s="441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3"/>
      <c r="O42" s="439" t="s">
        <v>43</v>
      </c>
      <c r="P42" s="440"/>
      <c r="Q42" s="440"/>
      <c r="R42" s="440"/>
      <c r="S42" s="440"/>
      <c r="T42" s="440"/>
      <c r="U42" s="441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434" t="s">
        <v>104</v>
      </c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L43" s="434"/>
      <c r="M43" s="434"/>
      <c r="N43" s="434"/>
      <c r="O43" s="434"/>
      <c r="P43" s="434"/>
      <c r="Q43" s="434"/>
      <c r="R43" s="434"/>
      <c r="S43" s="434"/>
      <c r="T43" s="434"/>
      <c r="U43" s="434"/>
      <c r="V43" s="434"/>
      <c r="W43" s="434"/>
      <c r="X43" s="434"/>
      <c r="Y43" s="434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435">
        <v>4607091389111</v>
      </c>
      <c r="E44" s="43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4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7"/>
      <c r="Q44" s="437"/>
      <c r="R44" s="437"/>
      <c r="S44" s="43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442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3"/>
      <c r="O45" s="439" t="s">
        <v>43</v>
      </c>
      <c r="P45" s="440"/>
      <c r="Q45" s="440"/>
      <c r="R45" s="440"/>
      <c r="S45" s="440"/>
      <c r="T45" s="440"/>
      <c r="U45" s="441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442"/>
      <c r="B46" s="442"/>
      <c r="C46" s="442"/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3"/>
      <c r="O46" s="439" t="s">
        <v>43</v>
      </c>
      <c r="P46" s="440"/>
      <c r="Q46" s="440"/>
      <c r="R46" s="440"/>
      <c r="S46" s="440"/>
      <c r="T46" s="440"/>
      <c r="U46" s="441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32" t="s">
        <v>107</v>
      </c>
      <c r="B47" s="432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X47" s="432"/>
      <c r="Y47" s="432"/>
      <c r="Z47" s="55"/>
      <c r="AA47" s="55"/>
    </row>
    <row r="48" spans="1:54" ht="16.5" customHeight="1" x14ac:dyDescent="0.25">
      <c r="A48" s="433" t="s">
        <v>108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66"/>
      <c r="AA48" s="66"/>
    </row>
    <row r="49" spans="1:54" ht="14.25" customHeight="1" x14ac:dyDescent="0.25">
      <c r="A49" s="434" t="s">
        <v>109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435">
        <v>4680115881440</v>
      </c>
      <c r="E50" s="43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7"/>
      <c r="Q50" s="437"/>
      <c r="R50" s="437"/>
      <c r="S50" s="43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435">
        <v>4680115881433</v>
      </c>
      <c r="E51" s="43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7"/>
      <c r="Q51" s="437"/>
      <c r="R51" s="437"/>
      <c r="S51" s="43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442"/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442"/>
      <c r="M52" s="442"/>
      <c r="N52" s="443"/>
      <c r="O52" s="439" t="s">
        <v>43</v>
      </c>
      <c r="P52" s="440"/>
      <c r="Q52" s="440"/>
      <c r="R52" s="440"/>
      <c r="S52" s="440"/>
      <c r="T52" s="440"/>
      <c r="U52" s="441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442"/>
      <c r="B53" s="442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3"/>
      <c r="O53" s="439" t="s">
        <v>43</v>
      </c>
      <c r="P53" s="440"/>
      <c r="Q53" s="440"/>
      <c r="R53" s="440"/>
      <c r="S53" s="440"/>
      <c r="T53" s="440"/>
      <c r="U53" s="441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33" t="s">
        <v>116</v>
      </c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  <c r="Y54" s="433"/>
      <c r="Z54" s="66"/>
      <c r="AA54" s="66"/>
    </row>
    <row r="55" spans="1:54" ht="14.25" customHeight="1" x14ac:dyDescent="0.25">
      <c r="A55" s="434" t="s">
        <v>117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435">
        <v>4680115881426</v>
      </c>
      <c r="E56" s="43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7"/>
      <c r="Q56" s="437"/>
      <c r="R56" s="437"/>
      <c r="S56" s="43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435">
        <v>4680115881426</v>
      </c>
      <c r="E57" s="43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45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7"/>
      <c r="Q57" s="437"/>
      <c r="R57" s="437"/>
      <c r="S57" s="43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435">
        <v>4680115881419</v>
      </c>
      <c r="E58" s="43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7"/>
      <c r="Q58" s="437"/>
      <c r="R58" s="437"/>
      <c r="S58" s="43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435">
        <v>4680115881525</v>
      </c>
      <c r="E59" s="43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459" t="s">
        <v>126</v>
      </c>
      <c r="P59" s="437"/>
      <c r="Q59" s="437"/>
      <c r="R59" s="437"/>
      <c r="S59" s="43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3"/>
      <c r="O60" s="439" t="s">
        <v>43</v>
      </c>
      <c r="P60" s="440"/>
      <c r="Q60" s="440"/>
      <c r="R60" s="440"/>
      <c r="S60" s="440"/>
      <c r="T60" s="440"/>
      <c r="U60" s="441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442"/>
      <c r="B61" s="442"/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2"/>
      <c r="N61" s="443"/>
      <c r="O61" s="439" t="s">
        <v>43</v>
      </c>
      <c r="P61" s="440"/>
      <c r="Q61" s="440"/>
      <c r="R61" s="440"/>
      <c r="S61" s="440"/>
      <c r="T61" s="440"/>
      <c r="U61" s="441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33" t="s">
        <v>107</v>
      </c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66"/>
      <c r="AA62" s="66"/>
    </row>
    <row r="63" spans="1:54" ht="14.25" customHeight="1" x14ac:dyDescent="0.25">
      <c r="A63" s="434" t="s">
        <v>117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435">
        <v>4607091382945</v>
      </c>
      <c r="E64" s="4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4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7"/>
      <c r="Q64" s="437"/>
      <c r="R64" s="437"/>
      <c r="S64" s="43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4301011380</v>
      </c>
      <c r="D65" s="435">
        <v>4607091385670</v>
      </c>
      <c r="E65" s="4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4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7"/>
      <c r="Q65" s="437"/>
      <c r="R65" s="437"/>
      <c r="S65" s="43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131</v>
      </c>
      <c r="C66" s="37">
        <v>4301011540</v>
      </c>
      <c r="D66" s="435">
        <v>4607091385670</v>
      </c>
      <c r="E66" s="4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7"/>
      <c r="Q66" s="437"/>
      <c r="R66" s="437"/>
      <c r="S66" s="43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435">
        <v>4680115883956</v>
      </c>
      <c r="E67" s="43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4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7"/>
      <c r="Q67" s="437"/>
      <c r="R67" s="437"/>
      <c r="S67" s="43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435">
        <v>4680115881327</v>
      </c>
      <c r="E68" s="43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4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7"/>
      <c r="Q68" s="437"/>
      <c r="R68" s="437"/>
      <c r="S68" s="43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4301011703</v>
      </c>
      <c r="D69" s="435">
        <v>4680115882133</v>
      </c>
      <c r="E69" s="43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7"/>
      <c r="Q69" s="437"/>
      <c r="R69" s="437"/>
      <c r="S69" s="43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4301011514</v>
      </c>
      <c r="D70" s="435">
        <v>4680115882133</v>
      </c>
      <c r="E70" s="43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7"/>
      <c r="Q70" s="437"/>
      <c r="R70" s="437"/>
      <c r="S70" s="43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435">
        <v>4607091382952</v>
      </c>
      <c r="E71" s="43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4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7"/>
      <c r="Q71" s="437"/>
      <c r="R71" s="437"/>
      <c r="S71" s="43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4301011382</v>
      </c>
      <c r="D72" s="435">
        <v>4607091385687</v>
      </c>
      <c r="E72" s="4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4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7"/>
      <c r="Q72" s="437"/>
      <c r="R72" s="437"/>
      <c r="S72" s="43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4301011565</v>
      </c>
      <c r="D73" s="435">
        <v>4680115882539</v>
      </c>
      <c r="E73" s="43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4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7"/>
      <c r="Q73" s="437"/>
      <c r="R73" s="437"/>
      <c r="S73" s="43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435">
        <v>4607091384604</v>
      </c>
      <c r="E74" s="43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7"/>
      <c r="Q74" s="437"/>
      <c r="R74" s="437"/>
      <c r="S74" s="43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435">
        <v>4607091384604</v>
      </c>
      <c r="E75" s="43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4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7"/>
      <c r="Q75" s="437"/>
      <c r="R75" s="437"/>
      <c r="S75" s="43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435">
        <v>4680115880283</v>
      </c>
      <c r="E76" s="43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7"/>
      <c r="Q76" s="437"/>
      <c r="R76" s="437"/>
      <c r="S76" s="43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435">
        <v>4680115883949</v>
      </c>
      <c r="E77" s="43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7"/>
      <c r="Q77" s="437"/>
      <c r="R77" s="437"/>
      <c r="S77" s="43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customHeight="1" x14ac:dyDescent="0.25">
      <c r="A78" s="64" t="s">
        <v>154</v>
      </c>
      <c r="B78" s="64" t="s">
        <v>155</v>
      </c>
      <c r="C78" s="37">
        <v>4301011476</v>
      </c>
      <c r="D78" s="435">
        <v>4680115881518</v>
      </c>
      <c r="E78" s="43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4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7"/>
      <c r="Q78" s="437"/>
      <c r="R78" s="437"/>
      <c r="S78" s="43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4301011443</v>
      </c>
      <c r="D79" s="435">
        <v>4680115881303</v>
      </c>
      <c r="E79" s="43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7"/>
      <c r="Q79" s="437"/>
      <c r="R79" s="437"/>
      <c r="S79" s="43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158</v>
      </c>
      <c r="B80" s="64" t="s">
        <v>159</v>
      </c>
      <c r="C80" s="37">
        <v>4301011562</v>
      </c>
      <c r="D80" s="435">
        <v>4680115882577</v>
      </c>
      <c r="E80" s="43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7"/>
      <c r="Q80" s="437"/>
      <c r="R80" s="437"/>
      <c r="S80" s="43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158</v>
      </c>
      <c r="B81" s="64" t="s">
        <v>160</v>
      </c>
      <c r="C81" s="37">
        <v>4301011564</v>
      </c>
      <c r="D81" s="435">
        <v>4680115882577</v>
      </c>
      <c r="E81" s="43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4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7"/>
      <c r="Q81" s="437"/>
      <c r="R81" s="437"/>
      <c r="S81" s="43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4301011432</v>
      </c>
      <c r="D82" s="435">
        <v>4680115882720</v>
      </c>
      <c r="E82" s="43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4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7"/>
      <c r="Q82" s="437"/>
      <c r="R82" s="437"/>
      <c r="S82" s="43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customHeight="1" x14ac:dyDescent="0.25">
      <c r="A83" s="64" t="s">
        <v>163</v>
      </c>
      <c r="B83" s="64" t="s">
        <v>164</v>
      </c>
      <c r="C83" s="37">
        <v>4301011417</v>
      </c>
      <c r="D83" s="435">
        <v>4680115880269</v>
      </c>
      <c r="E83" s="43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7"/>
      <c r="Q83" s="437"/>
      <c r="R83" s="437"/>
      <c r="S83" s="43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4301011415</v>
      </c>
      <c r="D84" s="435">
        <v>4680115880429</v>
      </c>
      <c r="E84" s="43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4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7"/>
      <c r="Q84" s="437"/>
      <c r="R84" s="437"/>
      <c r="S84" s="43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customHeight="1" x14ac:dyDescent="0.25">
      <c r="A85" s="64" t="s">
        <v>167</v>
      </c>
      <c r="B85" s="64" t="s">
        <v>168</v>
      </c>
      <c r="C85" s="37">
        <v>4301011462</v>
      </c>
      <c r="D85" s="435">
        <v>4680115881457</v>
      </c>
      <c r="E85" s="43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4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7"/>
      <c r="Q85" s="437"/>
      <c r="R85" s="437"/>
      <c r="S85" s="43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x14ac:dyDescent="0.2">
      <c r="A86" s="442"/>
      <c r="B86" s="442"/>
      <c r="C86" s="442"/>
      <c r="D86" s="442"/>
      <c r="E86" s="442"/>
      <c r="F86" s="442"/>
      <c r="G86" s="442"/>
      <c r="H86" s="442"/>
      <c r="I86" s="442"/>
      <c r="J86" s="442"/>
      <c r="K86" s="442"/>
      <c r="L86" s="442"/>
      <c r="M86" s="442"/>
      <c r="N86" s="443"/>
      <c r="O86" s="439" t="s">
        <v>43</v>
      </c>
      <c r="P86" s="440"/>
      <c r="Q86" s="440"/>
      <c r="R86" s="440"/>
      <c r="S86" s="440"/>
      <c r="T86" s="440"/>
      <c r="U86" s="441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442"/>
      <c r="B87" s="442"/>
      <c r="C87" s="442"/>
      <c r="D87" s="442"/>
      <c r="E87" s="442"/>
      <c r="F87" s="442"/>
      <c r="G87" s="442"/>
      <c r="H87" s="442"/>
      <c r="I87" s="442"/>
      <c r="J87" s="442"/>
      <c r="K87" s="442"/>
      <c r="L87" s="442"/>
      <c r="M87" s="442"/>
      <c r="N87" s="443"/>
      <c r="O87" s="439" t="s">
        <v>43</v>
      </c>
      <c r="P87" s="440"/>
      <c r="Q87" s="440"/>
      <c r="R87" s="440"/>
      <c r="S87" s="440"/>
      <c r="T87" s="440"/>
      <c r="U87" s="441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customHeight="1" x14ac:dyDescent="0.25">
      <c r="A88" s="434" t="s">
        <v>109</v>
      </c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4"/>
      <c r="P88" s="434"/>
      <c r="Q88" s="434"/>
      <c r="R88" s="434"/>
      <c r="S88" s="434"/>
      <c r="T88" s="434"/>
      <c r="U88" s="434"/>
      <c r="V88" s="434"/>
      <c r="W88" s="434"/>
      <c r="X88" s="434"/>
      <c r="Y88" s="434"/>
      <c r="Z88" s="67"/>
      <c r="AA88" s="67"/>
    </row>
    <row r="89" spans="1:54" ht="16.5" customHeight="1" x14ac:dyDescent="0.25">
      <c r="A89" s="64" t="s">
        <v>169</v>
      </c>
      <c r="B89" s="64" t="s">
        <v>170</v>
      </c>
      <c r="C89" s="37">
        <v>4301020235</v>
      </c>
      <c r="D89" s="435">
        <v>4680115881488</v>
      </c>
      <c r="E89" s="43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7"/>
      <c r="Q89" s="437"/>
      <c r="R89" s="437"/>
      <c r="S89" s="43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4301020228</v>
      </c>
      <c r="D90" s="435">
        <v>4680115882751</v>
      </c>
      <c r="E90" s="43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4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7"/>
      <c r="Q90" s="437"/>
      <c r="R90" s="437"/>
      <c r="S90" s="43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173</v>
      </c>
      <c r="B91" s="64" t="s">
        <v>174</v>
      </c>
      <c r="C91" s="37">
        <v>4301020258</v>
      </c>
      <c r="D91" s="435">
        <v>4680115882775</v>
      </c>
      <c r="E91" s="43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7"/>
      <c r="Q91" s="437"/>
      <c r="R91" s="437"/>
      <c r="S91" s="43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customHeight="1" x14ac:dyDescent="0.25">
      <c r="A92" s="64" t="s">
        <v>176</v>
      </c>
      <c r="B92" s="64" t="s">
        <v>177</v>
      </c>
      <c r="C92" s="37">
        <v>4301020217</v>
      </c>
      <c r="D92" s="435">
        <v>4680115880658</v>
      </c>
      <c r="E92" s="43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7"/>
      <c r="Q92" s="437"/>
      <c r="R92" s="437"/>
      <c r="S92" s="43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x14ac:dyDescent="0.2">
      <c r="A93" s="442"/>
      <c r="B93" s="442"/>
      <c r="C93" s="442"/>
      <c r="D93" s="442"/>
      <c r="E93" s="442"/>
      <c r="F93" s="442"/>
      <c r="G93" s="442"/>
      <c r="H93" s="442"/>
      <c r="I93" s="442"/>
      <c r="J93" s="442"/>
      <c r="K93" s="442"/>
      <c r="L93" s="442"/>
      <c r="M93" s="442"/>
      <c r="N93" s="443"/>
      <c r="O93" s="439" t="s">
        <v>43</v>
      </c>
      <c r="P93" s="440"/>
      <c r="Q93" s="440"/>
      <c r="R93" s="440"/>
      <c r="S93" s="440"/>
      <c r="T93" s="440"/>
      <c r="U93" s="44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x14ac:dyDescent="0.2">
      <c r="A94" s="442"/>
      <c r="B94" s="442"/>
      <c r="C94" s="442"/>
      <c r="D94" s="442"/>
      <c r="E94" s="442"/>
      <c r="F94" s="442"/>
      <c r="G94" s="442"/>
      <c r="H94" s="442"/>
      <c r="I94" s="442"/>
      <c r="J94" s="442"/>
      <c r="K94" s="442"/>
      <c r="L94" s="442"/>
      <c r="M94" s="442"/>
      <c r="N94" s="443"/>
      <c r="O94" s="439" t="s">
        <v>43</v>
      </c>
      <c r="P94" s="440"/>
      <c r="Q94" s="440"/>
      <c r="R94" s="440"/>
      <c r="S94" s="440"/>
      <c r="T94" s="440"/>
      <c r="U94" s="44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customHeight="1" x14ac:dyDescent="0.25">
      <c r="A95" s="434" t="s">
        <v>76</v>
      </c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67"/>
      <c r="AA95" s="67"/>
    </row>
    <row r="96" spans="1:54" ht="16.5" customHeight="1" x14ac:dyDescent="0.25">
      <c r="A96" s="64" t="s">
        <v>178</v>
      </c>
      <c r="B96" s="64" t="s">
        <v>179</v>
      </c>
      <c r="C96" s="37">
        <v>4301030895</v>
      </c>
      <c r="D96" s="435">
        <v>4607091387667</v>
      </c>
      <c r="E96" s="43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7"/>
      <c r="Q96" s="437"/>
      <c r="R96" s="437"/>
      <c r="S96" s="43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customHeight="1" x14ac:dyDescent="0.25">
      <c r="A97" s="64" t="s">
        <v>180</v>
      </c>
      <c r="B97" s="64" t="s">
        <v>181</v>
      </c>
      <c r="C97" s="37">
        <v>4301030961</v>
      </c>
      <c r="D97" s="435">
        <v>4607091387636</v>
      </c>
      <c r="E97" s="43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4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7"/>
      <c r="Q97" s="437"/>
      <c r="R97" s="437"/>
      <c r="S97" s="43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customHeight="1" x14ac:dyDescent="0.25">
      <c r="A98" s="64" t="s">
        <v>182</v>
      </c>
      <c r="B98" s="64" t="s">
        <v>183</v>
      </c>
      <c r="C98" s="37">
        <v>4301030963</v>
      </c>
      <c r="D98" s="435">
        <v>4607091382426</v>
      </c>
      <c r="E98" s="4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7"/>
      <c r="Q98" s="437"/>
      <c r="R98" s="437"/>
      <c r="S98" s="43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4301030962</v>
      </c>
      <c r="D99" s="435">
        <v>4607091386547</v>
      </c>
      <c r="E99" s="4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7"/>
      <c r="Q99" s="437"/>
      <c r="R99" s="437"/>
      <c r="S99" s="43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4301031079</v>
      </c>
      <c r="D100" s="435">
        <v>4607091384734</v>
      </c>
      <c r="E100" s="4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4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7"/>
      <c r="Q100" s="437"/>
      <c r="R100" s="437"/>
      <c r="S100" s="43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4301030964</v>
      </c>
      <c r="D101" s="435">
        <v>4607091382464</v>
      </c>
      <c r="E101" s="4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7"/>
      <c r="Q101" s="437"/>
      <c r="R101" s="437"/>
      <c r="S101" s="43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190</v>
      </c>
      <c r="B102" s="64" t="s">
        <v>191</v>
      </c>
      <c r="C102" s="37">
        <v>4301031235</v>
      </c>
      <c r="D102" s="435">
        <v>4680115883444</v>
      </c>
      <c r="E102" s="4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4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7"/>
      <c r="Q102" s="437"/>
      <c r="R102" s="437"/>
      <c r="S102" s="43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customHeight="1" x14ac:dyDescent="0.25">
      <c r="A103" s="64" t="s">
        <v>190</v>
      </c>
      <c r="B103" s="64" t="s">
        <v>192</v>
      </c>
      <c r="C103" s="37">
        <v>4301031234</v>
      </c>
      <c r="D103" s="435">
        <v>4680115883444</v>
      </c>
      <c r="E103" s="4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4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7"/>
      <c r="Q103" s="437"/>
      <c r="R103" s="437"/>
      <c r="S103" s="43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x14ac:dyDescent="0.2">
      <c r="A104" s="442"/>
      <c r="B104" s="442"/>
      <c r="C104" s="442"/>
      <c r="D104" s="442"/>
      <c r="E104" s="442"/>
      <c r="F104" s="442"/>
      <c r="G104" s="442"/>
      <c r="H104" s="442"/>
      <c r="I104" s="442"/>
      <c r="J104" s="442"/>
      <c r="K104" s="442"/>
      <c r="L104" s="442"/>
      <c r="M104" s="442"/>
      <c r="N104" s="443"/>
      <c r="O104" s="439" t="s">
        <v>43</v>
      </c>
      <c r="P104" s="440"/>
      <c r="Q104" s="440"/>
      <c r="R104" s="440"/>
      <c r="S104" s="440"/>
      <c r="T104" s="440"/>
      <c r="U104" s="441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x14ac:dyDescent="0.2">
      <c r="A105" s="442"/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3"/>
      <c r="O105" s="439" t="s">
        <v>43</v>
      </c>
      <c r="P105" s="440"/>
      <c r="Q105" s="440"/>
      <c r="R105" s="440"/>
      <c r="S105" s="440"/>
      <c r="T105" s="440"/>
      <c r="U105" s="441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customHeight="1" x14ac:dyDescent="0.25">
      <c r="A106" s="434" t="s">
        <v>81</v>
      </c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4"/>
      <c r="M106" s="434"/>
      <c r="N106" s="434"/>
      <c r="O106" s="434"/>
      <c r="P106" s="434"/>
      <c r="Q106" s="434"/>
      <c r="R106" s="434"/>
      <c r="S106" s="434"/>
      <c r="T106" s="434"/>
      <c r="U106" s="434"/>
      <c r="V106" s="434"/>
      <c r="W106" s="434"/>
      <c r="X106" s="434"/>
      <c r="Y106" s="434"/>
      <c r="Z106" s="67"/>
      <c r="AA106" s="67"/>
    </row>
    <row r="107" spans="1:54" ht="16.5" customHeight="1" x14ac:dyDescent="0.25">
      <c r="A107" s="64" t="s">
        <v>194</v>
      </c>
      <c r="B107" s="64" t="s">
        <v>195</v>
      </c>
      <c r="C107" s="37">
        <v>4301051693</v>
      </c>
      <c r="D107" s="435">
        <v>4680115884915</v>
      </c>
      <c r="E107" s="43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494" t="s">
        <v>196</v>
      </c>
      <c r="P107" s="437"/>
      <c r="Q107" s="437"/>
      <c r="R107" s="437"/>
      <c r="S107" s="43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customHeight="1" x14ac:dyDescent="0.25">
      <c r="A108" s="64" t="s">
        <v>198</v>
      </c>
      <c r="B108" s="64" t="s">
        <v>199</v>
      </c>
      <c r="C108" s="37">
        <v>4301051395</v>
      </c>
      <c r="D108" s="435">
        <v>4680115884311</v>
      </c>
      <c r="E108" s="43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495" t="s">
        <v>200</v>
      </c>
      <c r="P108" s="437"/>
      <c r="Q108" s="437"/>
      <c r="R108" s="437"/>
      <c r="S108" s="43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customHeight="1" x14ac:dyDescent="0.25">
      <c r="A109" s="64" t="s">
        <v>201</v>
      </c>
      <c r="B109" s="64" t="s">
        <v>202</v>
      </c>
      <c r="C109" s="37">
        <v>4301051641</v>
      </c>
      <c r="D109" s="435">
        <v>4680115884403</v>
      </c>
      <c r="E109" s="43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49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7"/>
      <c r="Q109" s="437"/>
      <c r="R109" s="437"/>
      <c r="S109" s="43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customHeight="1" x14ac:dyDescent="0.25">
      <c r="A110" s="64" t="s">
        <v>203</v>
      </c>
      <c r="B110" s="64" t="s">
        <v>204</v>
      </c>
      <c r="C110" s="37">
        <v>4301051543</v>
      </c>
      <c r="D110" s="435">
        <v>4607091386967</v>
      </c>
      <c r="E110" s="43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7"/>
      <c r="Q110" s="437"/>
      <c r="R110" s="437"/>
      <c r="S110" s="43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203</v>
      </c>
      <c r="B111" s="64" t="s">
        <v>205</v>
      </c>
      <c r="C111" s="37">
        <v>4301051437</v>
      </c>
      <c r="D111" s="435">
        <v>4607091386967</v>
      </c>
      <c r="E111" s="43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113</v>
      </c>
      <c r="L111" s="39" t="s">
        <v>132</v>
      </c>
      <c r="M111" s="39"/>
      <c r="N111" s="38">
        <v>45</v>
      </c>
      <c r="O111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7"/>
      <c r="Q111" s="437"/>
      <c r="R111" s="437"/>
      <c r="S111" s="43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4301051611</v>
      </c>
      <c r="D112" s="435">
        <v>4607091385304</v>
      </c>
      <c r="E112" s="43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7"/>
      <c r="Q112" s="437"/>
      <c r="R112" s="437"/>
      <c r="S112" s="43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customHeight="1" x14ac:dyDescent="0.25">
      <c r="A113" s="64" t="s">
        <v>208</v>
      </c>
      <c r="B113" s="64" t="s">
        <v>209</v>
      </c>
      <c r="C113" s="37">
        <v>4301051648</v>
      </c>
      <c r="D113" s="435">
        <v>4607091386264</v>
      </c>
      <c r="E113" s="43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7"/>
      <c r="Q113" s="437"/>
      <c r="R113" s="437"/>
      <c r="S113" s="43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210</v>
      </c>
      <c r="B114" s="64" t="s">
        <v>211</v>
      </c>
      <c r="C114" s="37">
        <v>4301051477</v>
      </c>
      <c r="D114" s="435">
        <v>4680115882584</v>
      </c>
      <c r="E114" s="43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7"/>
      <c r="Q114" s="437"/>
      <c r="R114" s="437"/>
      <c r="S114" s="43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210</v>
      </c>
      <c r="B115" s="64" t="s">
        <v>212</v>
      </c>
      <c r="C115" s="37">
        <v>4301051476</v>
      </c>
      <c r="D115" s="435">
        <v>4680115882584</v>
      </c>
      <c r="E115" s="43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7"/>
      <c r="Q115" s="437"/>
      <c r="R115" s="437"/>
      <c r="S115" s="43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customHeight="1" x14ac:dyDescent="0.25">
      <c r="A116" s="64" t="s">
        <v>213</v>
      </c>
      <c r="B116" s="64" t="s">
        <v>214</v>
      </c>
      <c r="C116" s="37">
        <v>4301051436</v>
      </c>
      <c r="D116" s="435">
        <v>4607091385731</v>
      </c>
      <c r="E116" s="43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7"/>
      <c r="Q116" s="437"/>
      <c r="R116" s="437"/>
      <c r="S116" s="43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customHeight="1" x14ac:dyDescent="0.25">
      <c r="A117" s="64" t="s">
        <v>215</v>
      </c>
      <c r="B117" s="64" t="s">
        <v>216</v>
      </c>
      <c r="C117" s="37">
        <v>4301051439</v>
      </c>
      <c r="D117" s="435">
        <v>4680115880214</v>
      </c>
      <c r="E117" s="43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7"/>
      <c r="Q117" s="437"/>
      <c r="R117" s="437"/>
      <c r="S117" s="43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customHeight="1" x14ac:dyDescent="0.25">
      <c r="A118" s="64" t="s">
        <v>217</v>
      </c>
      <c r="B118" s="64" t="s">
        <v>218</v>
      </c>
      <c r="C118" s="37">
        <v>4301051438</v>
      </c>
      <c r="D118" s="435">
        <v>4680115880894</v>
      </c>
      <c r="E118" s="43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7"/>
      <c r="Q118" s="437"/>
      <c r="R118" s="437"/>
      <c r="S118" s="43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customHeight="1" x14ac:dyDescent="0.25">
      <c r="A119" s="64" t="s">
        <v>219</v>
      </c>
      <c r="B119" s="64" t="s">
        <v>220</v>
      </c>
      <c r="C119" s="37">
        <v>4301051313</v>
      </c>
      <c r="D119" s="435">
        <v>4607091385427</v>
      </c>
      <c r="E119" s="43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7"/>
      <c r="Q119" s="437"/>
      <c r="R119" s="437"/>
      <c r="S119" s="43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customHeight="1" x14ac:dyDescent="0.25">
      <c r="A120" s="64" t="s">
        <v>221</v>
      </c>
      <c r="B120" s="64" t="s">
        <v>222</v>
      </c>
      <c r="C120" s="37">
        <v>4301051480</v>
      </c>
      <c r="D120" s="435">
        <v>4680115882645</v>
      </c>
      <c r="E120" s="43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7"/>
      <c r="Q120" s="437"/>
      <c r="R120" s="437"/>
      <c r="S120" s="43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x14ac:dyDescent="0.2">
      <c r="A121" s="442"/>
      <c r="B121" s="442"/>
      <c r="C121" s="442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3"/>
      <c r="O121" s="439" t="s">
        <v>43</v>
      </c>
      <c r="P121" s="440"/>
      <c r="Q121" s="440"/>
      <c r="R121" s="440"/>
      <c r="S121" s="440"/>
      <c r="T121" s="440"/>
      <c r="U121" s="441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x14ac:dyDescent="0.2">
      <c r="A122" s="442"/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3"/>
      <c r="O122" s="439" t="s">
        <v>43</v>
      </c>
      <c r="P122" s="440"/>
      <c r="Q122" s="440"/>
      <c r="R122" s="440"/>
      <c r="S122" s="440"/>
      <c r="T122" s="440"/>
      <c r="U122" s="441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customHeight="1" x14ac:dyDescent="0.25">
      <c r="A123" s="434" t="s">
        <v>223</v>
      </c>
      <c r="B123" s="434"/>
      <c r="C123" s="434"/>
      <c r="D123" s="434"/>
      <c r="E123" s="434"/>
      <c r="F123" s="434"/>
      <c r="G123" s="434"/>
      <c r="H123" s="434"/>
      <c r="I123" s="434"/>
      <c r="J123" s="434"/>
      <c r="K123" s="434"/>
      <c r="L123" s="434"/>
      <c r="M123" s="434"/>
      <c r="N123" s="434"/>
      <c r="O123" s="434"/>
      <c r="P123" s="434"/>
      <c r="Q123" s="434"/>
      <c r="R123" s="434"/>
      <c r="S123" s="434"/>
      <c r="T123" s="434"/>
      <c r="U123" s="434"/>
      <c r="V123" s="434"/>
      <c r="W123" s="434"/>
      <c r="X123" s="434"/>
      <c r="Y123" s="434"/>
      <c r="Z123" s="67"/>
      <c r="AA123" s="67"/>
    </row>
    <row r="124" spans="1:54" ht="27" customHeight="1" x14ac:dyDescent="0.25">
      <c r="A124" s="64" t="s">
        <v>224</v>
      </c>
      <c r="B124" s="64" t="s">
        <v>225</v>
      </c>
      <c r="C124" s="37">
        <v>4301060296</v>
      </c>
      <c r="D124" s="435">
        <v>4607091383065</v>
      </c>
      <c r="E124" s="43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5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7"/>
      <c r="Q124" s="437"/>
      <c r="R124" s="437"/>
      <c r="S124" s="43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226</v>
      </c>
      <c r="B125" s="64" t="s">
        <v>227</v>
      </c>
      <c r="C125" s="37">
        <v>4301060350</v>
      </c>
      <c r="D125" s="435">
        <v>4680115881532</v>
      </c>
      <c r="E125" s="43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7"/>
      <c r="Q125" s="437"/>
      <c r="R125" s="437"/>
      <c r="S125" s="43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226</v>
      </c>
      <c r="B126" s="64" t="s">
        <v>228</v>
      </c>
      <c r="C126" s="37">
        <v>4301060371</v>
      </c>
      <c r="D126" s="435">
        <v>4680115881532</v>
      </c>
      <c r="E126" s="43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5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7"/>
      <c r="Q126" s="437"/>
      <c r="R126" s="437"/>
      <c r="S126" s="43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226</v>
      </c>
      <c r="B127" s="64" t="s">
        <v>229</v>
      </c>
      <c r="C127" s="37">
        <v>4301060366</v>
      </c>
      <c r="D127" s="435">
        <v>4680115881532</v>
      </c>
      <c r="E127" s="43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7"/>
      <c r="Q127" s="437"/>
      <c r="R127" s="437"/>
      <c r="S127" s="43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customHeight="1" x14ac:dyDescent="0.25">
      <c r="A128" s="64" t="s">
        <v>230</v>
      </c>
      <c r="B128" s="64" t="s">
        <v>231</v>
      </c>
      <c r="C128" s="37">
        <v>4301060356</v>
      </c>
      <c r="D128" s="435">
        <v>4680115882652</v>
      </c>
      <c r="E128" s="43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5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7"/>
      <c r="Q128" s="437"/>
      <c r="R128" s="437"/>
      <c r="S128" s="43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customHeight="1" x14ac:dyDescent="0.25">
      <c r="A129" s="64" t="s">
        <v>232</v>
      </c>
      <c r="B129" s="64" t="s">
        <v>233</v>
      </c>
      <c r="C129" s="37">
        <v>4301060309</v>
      </c>
      <c r="D129" s="435">
        <v>4680115880238</v>
      </c>
      <c r="E129" s="43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7"/>
      <c r="Q129" s="437"/>
      <c r="R129" s="437"/>
      <c r="S129" s="43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customHeight="1" x14ac:dyDescent="0.25">
      <c r="A130" s="64" t="s">
        <v>234</v>
      </c>
      <c r="B130" s="64" t="s">
        <v>235</v>
      </c>
      <c r="C130" s="37">
        <v>4301060351</v>
      </c>
      <c r="D130" s="435">
        <v>4680115881464</v>
      </c>
      <c r="E130" s="43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5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7"/>
      <c r="Q130" s="437"/>
      <c r="R130" s="437"/>
      <c r="S130" s="43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x14ac:dyDescent="0.2">
      <c r="A131" s="442"/>
      <c r="B131" s="442"/>
      <c r="C131" s="442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3"/>
      <c r="O131" s="439" t="s">
        <v>43</v>
      </c>
      <c r="P131" s="440"/>
      <c r="Q131" s="440"/>
      <c r="R131" s="440"/>
      <c r="S131" s="440"/>
      <c r="T131" s="440"/>
      <c r="U131" s="441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x14ac:dyDescent="0.2">
      <c r="A132" s="442"/>
      <c r="B132" s="442"/>
      <c r="C132" s="442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3"/>
      <c r="O132" s="439" t="s">
        <v>43</v>
      </c>
      <c r="P132" s="440"/>
      <c r="Q132" s="440"/>
      <c r="R132" s="440"/>
      <c r="S132" s="440"/>
      <c r="T132" s="440"/>
      <c r="U132" s="441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customHeight="1" x14ac:dyDescent="0.25">
      <c r="A133" s="433" t="s">
        <v>236</v>
      </c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  <c r="Y133" s="433"/>
      <c r="Z133" s="66"/>
      <c r="AA133" s="66"/>
    </row>
    <row r="134" spans="1:54" ht="14.25" customHeight="1" x14ac:dyDescent="0.25">
      <c r="A134" s="434" t="s">
        <v>81</v>
      </c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67"/>
      <c r="AA134" s="67"/>
    </row>
    <row r="135" spans="1:54" ht="27" customHeight="1" x14ac:dyDescent="0.25">
      <c r="A135" s="64" t="s">
        <v>237</v>
      </c>
      <c r="B135" s="64" t="s">
        <v>238</v>
      </c>
      <c r="C135" s="37">
        <v>4301051360</v>
      </c>
      <c r="D135" s="435">
        <v>4607091385168</v>
      </c>
      <c r="E135" s="43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7"/>
      <c r="Q135" s="437"/>
      <c r="R135" s="437"/>
      <c r="S135" s="43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customHeight="1" x14ac:dyDescent="0.25">
      <c r="A136" s="64" t="s">
        <v>237</v>
      </c>
      <c r="B136" s="64" t="s">
        <v>239</v>
      </c>
      <c r="C136" s="37">
        <v>4301051612</v>
      </c>
      <c r="D136" s="435">
        <v>4607091385168</v>
      </c>
      <c r="E136" s="43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7"/>
      <c r="Q136" s="437"/>
      <c r="R136" s="437"/>
      <c r="S136" s="43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customHeight="1" x14ac:dyDescent="0.25">
      <c r="A137" s="64" t="s">
        <v>240</v>
      </c>
      <c r="B137" s="64" t="s">
        <v>241</v>
      </c>
      <c r="C137" s="37">
        <v>4301051362</v>
      </c>
      <c r="D137" s="435">
        <v>4607091383256</v>
      </c>
      <c r="E137" s="43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7"/>
      <c r="Q137" s="437"/>
      <c r="R137" s="437"/>
      <c r="S137" s="43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customHeight="1" x14ac:dyDescent="0.25">
      <c r="A138" s="64" t="s">
        <v>242</v>
      </c>
      <c r="B138" s="64" t="s">
        <v>243</v>
      </c>
      <c r="C138" s="37">
        <v>4301051358</v>
      </c>
      <c r="D138" s="435">
        <v>4607091385748</v>
      </c>
      <c r="E138" s="43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7"/>
      <c r="Q138" s="437"/>
      <c r="R138" s="437"/>
      <c r="S138" s="43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customHeight="1" x14ac:dyDescent="0.25">
      <c r="A139" s="64" t="s">
        <v>244</v>
      </c>
      <c r="B139" s="64" t="s">
        <v>245</v>
      </c>
      <c r="C139" s="37">
        <v>4301051738</v>
      </c>
      <c r="D139" s="435">
        <v>4680115884533</v>
      </c>
      <c r="E139" s="43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7"/>
      <c r="Q139" s="437"/>
      <c r="R139" s="437"/>
      <c r="S139" s="43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x14ac:dyDescent="0.2">
      <c r="A140" s="442"/>
      <c r="B140" s="442"/>
      <c r="C140" s="442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3"/>
      <c r="O140" s="439" t="s">
        <v>43</v>
      </c>
      <c r="P140" s="440"/>
      <c r="Q140" s="440"/>
      <c r="R140" s="440"/>
      <c r="S140" s="440"/>
      <c r="T140" s="440"/>
      <c r="U140" s="441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x14ac:dyDescent="0.2">
      <c r="A141" s="442"/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3"/>
      <c r="O141" s="439" t="s">
        <v>43</v>
      </c>
      <c r="P141" s="440"/>
      <c r="Q141" s="440"/>
      <c r="R141" s="440"/>
      <c r="S141" s="440"/>
      <c r="T141" s="440"/>
      <c r="U141" s="441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customHeight="1" x14ac:dyDescent="0.2">
      <c r="A142" s="432" t="s">
        <v>246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55"/>
      <c r="AA142" s="55"/>
    </row>
    <row r="143" spans="1:54" ht="16.5" customHeight="1" x14ac:dyDescent="0.25">
      <c r="A143" s="433" t="s">
        <v>247</v>
      </c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66"/>
      <c r="AA143" s="66"/>
    </row>
    <row r="144" spans="1:54" ht="14.25" customHeight="1" x14ac:dyDescent="0.25">
      <c r="A144" s="434" t="s">
        <v>117</v>
      </c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67"/>
      <c r="AA144" s="67"/>
    </row>
    <row r="145" spans="1:54" ht="27" customHeight="1" x14ac:dyDescent="0.25">
      <c r="A145" s="64" t="s">
        <v>248</v>
      </c>
      <c r="B145" s="64" t="s">
        <v>249</v>
      </c>
      <c r="C145" s="37">
        <v>4301011223</v>
      </c>
      <c r="D145" s="435">
        <v>4607091383423</v>
      </c>
      <c r="E145" s="43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7"/>
      <c r="Q145" s="437"/>
      <c r="R145" s="437"/>
      <c r="S145" s="43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customHeight="1" x14ac:dyDescent="0.25">
      <c r="A146" s="64" t="s">
        <v>250</v>
      </c>
      <c r="B146" s="64" t="s">
        <v>251</v>
      </c>
      <c r="C146" s="37">
        <v>4301011338</v>
      </c>
      <c r="D146" s="435">
        <v>4607091381405</v>
      </c>
      <c r="E146" s="43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7"/>
      <c r="Q146" s="437"/>
      <c r="R146" s="437"/>
      <c r="S146" s="43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customHeight="1" x14ac:dyDescent="0.25">
      <c r="A147" s="64" t="s">
        <v>252</v>
      </c>
      <c r="B147" s="64" t="s">
        <v>253</v>
      </c>
      <c r="C147" s="37">
        <v>4301011333</v>
      </c>
      <c r="D147" s="435">
        <v>4607091386516</v>
      </c>
      <c r="E147" s="43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7"/>
      <c r="Q147" s="437"/>
      <c r="R147" s="437"/>
      <c r="S147" s="43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x14ac:dyDescent="0.2">
      <c r="A148" s="442"/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3"/>
      <c r="O148" s="439" t="s">
        <v>43</v>
      </c>
      <c r="P148" s="440"/>
      <c r="Q148" s="440"/>
      <c r="R148" s="440"/>
      <c r="S148" s="440"/>
      <c r="T148" s="440"/>
      <c r="U148" s="441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x14ac:dyDescent="0.2">
      <c r="A149" s="442"/>
      <c r="B149" s="442"/>
      <c r="C149" s="442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3"/>
      <c r="O149" s="439" t="s">
        <v>43</v>
      </c>
      <c r="P149" s="440"/>
      <c r="Q149" s="440"/>
      <c r="R149" s="440"/>
      <c r="S149" s="440"/>
      <c r="T149" s="440"/>
      <c r="U149" s="441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customHeight="1" x14ac:dyDescent="0.25">
      <c r="A150" s="433" t="s">
        <v>254</v>
      </c>
      <c r="B150" s="433"/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Z150" s="66"/>
      <c r="AA150" s="66"/>
    </row>
    <row r="151" spans="1:54" ht="14.25" customHeight="1" x14ac:dyDescent="0.25">
      <c r="A151" s="434" t="s">
        <v>76</v>
      </c>
      <c r="B151" s="434"/>
      <c r="C151" s="434"/>
      <c r="D151" s="434"/>
      <c r="E151" s="434"/>
      <c r="F151" s="434"/>
      <c r="G151" s="434"/>
      <c r="H151" s="434"/>
      <c r="I151" s="434"/>
      <c r="J151" s="434"/>
      <c r="K151" s="434"/>
      <c r="L151" s="434"/>
      <c r="M151" s="434"/>
      <c r="N151" s="434"/>
      <c r="O151" s="434"/>
      <c r="P151" s="434"/>
      <c r="Q151" s="434"/>
      <c r="R151" s="434"/>
      <c r="S151" s="434"/>
      <c r="T151" s="434"/>
      <c r="U151" s="434"/>
      <c r="V151" s="434"/>
      <c r="W151" s="434"/>
      <c r="X151" s="434"/>
      <c r="Y151" s="434"/>
      <c r="Z151" s="67"/>
      <c r="AA151" s="67"/>
    </row>
    <row r="152" spans="1:54" ht="27" customHeight="1" x14ac:dyDescent="0.25">
      <c r="A152" s="64" t="s">
        <v>255</v>
      </c>
      <c r="B152" s="64" t="s">
        <v>256</v>
      </c>
      <c r="C152" s="37">
        <v>4301031191</v>
      </c>
      <c r="D152" s="435">
        <v>4680115880993</v>
      </c>
      <c r="E152" s="43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7"/>
      <c r="Q152" s="437"/>
      <c r="R152" s="437"/>
      <c r="S152" s="43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257</v>
      </c>
      <c r="B153" s="64" t="s">
        <v>258</v>
      </c>
      <c r="C153" s="37">
        <v>4301031204</v>
      </c>
      <c r="D153" s="435">
        <v>4680115881761</v>
      </c>
      <c r="E153" s="43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7"/>
      <c r="Q153" s="437"/>
      <c r="R153" s="437"/>
      <c r="S153" s="43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259</v>
      </c>
      <c r="B154" s="64" t="s">
        <v>260</v>
      </c>
      <c r="C154" s="37">
        <v>4301031201</v>
      </c>
      <c r="D154" s="435">
        <v>4680115881563</v>
      </c>
      <c r="E154" s="43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7"/>
      <c r="Q154" s="437"/>
      <c r="R154" s="437"/>
      <c r="S154" s="43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261</v>
      </c>
      <c r="B155" s="64" t="s">
        <v>262</v>
      </c>
      <c r="C155" s="37">
        <v>4301031199</v>
      </c>
      <c r="D155" s="435">
        <v>4680115880986</v>
      </c>
      <c r="E155" s="43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7"/>
      <c r="Q155" s="437"/>
      <c r="R155" s="437"/>
      <c r="S155" s="43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263</v>
      </c>
      <c r="B156" s="64" t="s">
        <v>264</v>
      </c>
      <c r="C156" s="37">
        <v>4301031190</v>
      </c>
      <c r="D156" s="435">
        <v>4680115880207</v>
      </c>
      <c r="E156" s="43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7"/>
      <c r="Q156" s="437"/>
      <c r="R156" s="437"/>
      <c r="S156" s="43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customHeight="1" x14ac:dyDescent="0.25">
      <c r="A157" s="64" t="s">
        <v>265</v>
      </c>
      <c r="B157" s="64" t="s">
        <v>266</v>
      </c>
      <c r="C157" s="37">
        <v>4301031205</v>
      </c>
      <c r="D157" s="435">
        <v>4680115881785</v>
      </c>
      <c r="E157" s="43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7"/>
      <c r="Q157" s="437"/>
      <c r="R157" s="437"/>
      <c r="S157" s="43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customHeight="1" x14ac:dyDescent="0.25">
      <c r="A158" s="64" t="s">
        <v>267</v>
      </c>
      <c r="B158" s="64" t="s">
        <v>268</v>
      </c>
      <c r="C158" s="37">
        <v>4301031202</v>
      </c>
      <c r="D158" s="435">
        <v>4680115881679</v>
      </c>
      <c r="E158" s="43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7"/>
      <c r="Q158" s="437"/>
      <c r="R158" s="437"/>
      <c r="S158" s="43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customHeight="1" x14ac:dyDescent="0.25">
      <c r="A159" s="64" t="s">
        <v>269</v>
      </c>
      <c r="B159" s="64" t="s">
        <v>270</v>
      </c>
      <c r="C159" s="37">
        <v>4301031158</v>
      </c>
      <c r="D159" s="435">
        <v>4680115880191</v>
      </c>
      <c r="E159" s="43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7"/>
      <c r="Q159" s="437"/>
      <c r="R159" s="437"/>
      <c r="S159" s="43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customHeight="1" x14ac:dyDescent="0.25">
      <c r="A160" s="64" t="s">
        <v>271</v>
      </c>
      <c r="B160" s="64" t="s">
        <v>272</v>
      </c>
      <c r="C160" s="37">
        <v>4301031245</v>
      </c>
      <c r="D160" s="435">
        <v>4680115883963</v>
      </c>
      <c r="E160" s="43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7"/>
      <c r="Q160" s="437"/>
      <c r="R160" s="437"/>
      <c r="S160" s="43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x14ac:dyDescent="0.2">
      <c r="A161" s="442"/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  <c r="O161" s="439" t="s">
        <v>43</v>
      </c>
      <c r="P161" s="440"/>
      <c r="Q161" s="440"/>
      <c r="R161" s="440"/>
      <c r="S161" s="440"/>
      <c r="T161" s="440"/>
      <c r="U161" s="441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x14ac:dyDescent="0.2">
      <c r="A162" s="442"/>
      <c r="B162" s="442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  <c r="O162" s="439" t="s">
        <v>43</v>
      </c>
      <c r="P162" s="440"/>
      <c r="Q162" s="440"/>
      <c r="R162" s="440"/>
      <c r="S162" s="440"/>
      <c r="T162" s="440"/>
      <c r="U162" s="441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customHeight="1" x14ac:dyDescent="0.25">
      <c r="A163" s="433" t="s">
        <v>273</v>
      </c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Z163" s="66"/>
      <c r="AA163" s="66"/>
    </row>
    <row r="164" spans="1:54" ht="14.25" customHeight="1" x14ac:dyDescent="0.25">
      <c r="A164" s="434" t="s">
        <v>117</v>
      </c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4"/>
      <c r="M164" s="434"/>
      <c r="N164" s="434"/>
      <c r="O164" s="434"/>
      <c r="P164" s="434"/>
      <c r="Q164" s="434"/>
      <c r="R164" s="434"/>
      <c r="S164" s="434"/>
      <c r="T164" s="434"/>
      <c r="U164" s="434"/>
      <c r="V164" s="434"/>
      <c r="W164" s="434"/>
      <c r="X164" s="434"/>
      <c r="Y164" s="434"/>
      <c r="Z164" s="67"/>
      <c r="AA164" s="67"/>
    </row>
    <row r="165" spans="1:54" ht="16.5" customHeight="1" x14ac:dyDescent="0.25">
      <c r="A165" s="64" t="s">
        <v>274</v>
      </c>
      <c r="B165" s="64" t="s">
        <v>275</v>
      </c>
      <c r="C165" s="37">
        <v>4301011450</v>
      </c>
      <c r="D165" s="435">
        <v>4680115881402</v>
      </c>
      <c r="E165" s="43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7"/>
      <c r="Q165" s="437"/>
      <c r="R165" s="437"/>
      <c r="S165" s="43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customHeight="1" x14ac:dyDescent="0.25">
      <c r="A166" s="64" t="s">
        <v>276</v>
      </c>
      <c r="B166" s="64" t="s">
        <v>277</v>
      </c>
      <c r="C166" s="37">
        <v>4301011454</v>
      </c>
      <c r="D166" s="435">
        <v>4680115881396</v>
      </c>
      <c r="E166" s="43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7"/>
      <c r="Q166" s="437"/>
      <c r="R166" s="437"/>
      <c r="S166" s="43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x14ac:dyDescent="0.2">
      <c r="A167" s="442"/>
      <c r="B167" s="442"/>
      <c r="C167" s="442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3"/>
      <c r="O167" s="439" t="s">
        <v>43</v>
      </c>
      <c r="P167" s="440"/>
      <c r="Q167" s="440"/>
      <c r="R167" s="440"/>
      <c r="S167" s="440"/>
      <c r="T167" s="440"/>
      <c r="U167" s="441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x14ac:dyDescent="0.2">
      <c r="A168" s="442"/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3"/>
      <c r="O168" s="439" t="s">
        <v>43</v>
      </c>
      <c r="P168" s="440"/>
      <c r="Q168" s="440"/>
      <c r="R168" s="440"/>
      <c r="S168" s="440"/>
      <c r="T168" s="440"/>
      <c r="U168" s="441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customHeight="1" x14ac:dyDescent="0.25">
      <c r="A169" s="434" t="s">
        <v>109</v>
      </c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67"/>
      <c r="AA169" s="67"/>
    </row>
    <row r="170" spans="1:54" ht="16.5" customHeight="1" x14ac:dyDescent="0.25">
      <c r="A170" s="64" t="s">
        <v>278</v>
      </c>
      <c r="B170" s="64" t="s">
        <v>279</v>
      </c>
      <c r="C170" s="37">
        <v>4301020262</v>
      </c>
      <c r="D170" s="435">
        <v>4680115882935</v>
      </c>
      <c r="E170" s="43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7"/>
      <c r="Q170" s="437"/>
      <c r="R170" s="437"/>
      <c r="S170" s="43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customHeight="1" x14ac:dyDescent="0.25">
      <c r="A171" s="64" t="s">
        <v>280</v>
      </c>
      <c r="B171" s="64" t="s">
        <v>281</v>
      </c>
      <c r="C171" s="37">
        <v>4301020220</v>
      </c>
      <c r="D171" s="435">
        <v>4680115880764</v>
      </c>
      <c r="E171" s="43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7"/>
      <c r="Q171" s="437"/>
      <c r="R171" s="437"/>
      <c r="S171" s="43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x14ac:dyDescent="0.2">
      <c r="A172" s="442"/>
      <c r="B172" s="442"/>
      <c r="C172" s="442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3"/>
      <c r="O172" s="439" t="s">
        <v>43</v>
      </c>
      <c r="P172" s="440"/>
      <c r="Q172" s="440"/>
      <c r="R172" s="440"/>
      <c r="S172" s="440"/>
      <c r="T172" s="440"/>
      <c r="U172" s="441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x14ac:dyDescent="0.2">
      <c r="A173" s="442"/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3"/>
      <c r="O173" s="439" t="s">
        <v>43</v>
      </c>
      <c r="P173" s="440"/>
      <c r="Q173" s="440"/>
      <c r="R173" s="440"/>
      <c r="S173" s="440"/>
      <c r="T173" s="440"/>
      <c r="U173" s="441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customHeight="1" x14ac:dyDescent="0.25">
      <c r="A174" s="434" t="s">
        <v>76</v>
      </c>
      <c r="B174" s="434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67"/>
      <c r="AA174" s="67"/>
    </row>
    <row r="175" spans="1:54" ht="27" customHeight="1" x14ac:dyDescent="0.25">
      <c r="A175" s="64" t="s">
        <v>282</v>
      </c>
      <c r="B175" s="64" t="s">
        <v>283</v>
      </c>
      <c r="C175" s="37">
        <v>4301031224</v>
      </c>
      <c r="D175" s="435">
        <v>4680115882683</v>
      </c>
      <c r="E175" s="43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7"/>
      <c r="Q175" s="437"/>
      <c r="R175" s="437"/>
      <c r="S175" s="43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customHeight="1" x14ac:dyDescent="0.25">
      <c r="A176" s="64" t="s">
        <v>284</v>
      </c>
      <c r="B176" s="64" t="s">
        <v>285</v>
      </c>
      <c r="C176" s="37">
        <v>4301031230</v>
      </c>
      <c r="D176" s="435">
        <v>4680115882690</v>
      </c>
      <c r="E176" s="43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7"/>
      <c r="Q176" s="437"/>
      <c r="R176" s="437"/>
      <c r="S176" s="43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customHeight="1" x14ac:dyDescent="0.25">
      <c r="A177" s="64" t="s">
        <v>286</v>
      </c>
      <c r="B177" s="64" t="s">
        <v>287</v>
      </c>
      <c r="C177" s="37">
        <v>4301031220</v>
      </c>
      <c r="D177" s="435">
        <v>4680115882669</v>
      </c>
      <c r="E177" s="43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7"/>
      <c r="Q177" s="437"/>
      <c r="R177" s="437"/>
      <c r="S177" s="43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customHeight="1" x14ac:dyDescent="0.25">
      <c r="A178" s="64" t="s">
        <v>288</v>
      </c>
      <c r="B178" s="64" t="s">
        <v>289</v>
      </c>
      <c r="C178" s="37">
        <v>4301031221</v>
      </c>
      <c r="D178" s="435">
        <v>4680115882676</v>
      </c>
      <c r="E178" s="43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7"/>
      <c r="Q178" s="437"/>
      <c r="R178" s="437"/>
      <c r="S178" s="43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x14ac:dyDescent="0.2">
      <c r="A179" s="442"/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3"/>
      <c r="O179" s="439" t="s">
        <v>43</v>
      </c>
      <c r="P179" s="440"/>
      <c r="Q179" s="440"/>
      <c r="R179" s="440"/>
      <c r="S179" s="440"/>
      <c r="T179" s="440"/>
      <c r="U179" s="441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x14ac:dyDescent="0.2">
      <c r="A180" s="442"/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3"/>
      <c r="O180" s="439" t="s">
        <v>43</v>
      </c>
      <c r="P180" s="440"/>
      <c r="Q180" s="440"/>
      <c r="R180" s="440"/>
      <c r="S180" s="440"/>
      <c r="T180" s="440"/>
      <c r="U180" s="441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customHeight="1" x14ac:dyDescent="0.25">
      <c r="A181" s="434" t="s">
        <v>81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67"/>
      <c r="AA181" s="67"/>
    </row>
    <row r="182" spans="1:54" ht="27" customHeight="1" x14ac:dyDescent="0.25">
      <c r="A182" s="64" t="s">
        <v>290</v>
      </c>
      <c r="B182" s="64" t="s">
        <v>291</v>
      </c>
      <c r="C182" s="37">
        <v>4301051409</v>
      </c>
      <c r="D182" s="435">
        <v>4680115881556</v>
      </c>
      <c r="E182" s="43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7"/>
      <c r="Q182" s="437"/>
      <c r="R182" s="437"/>
      <c r="S182" s="43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292</v>
      </c>
      <c r="B183" s="64" t="s">
        <v>293</v>
      </c>
      <c r="C183" s="37">
        <v>4301051538</v>
      </c>
      <c r="D183" s="435">
        <v>4680115880573</v>
      </c>
      <c r="E183" s="43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7"/>
      <c r="Q183" s="437"/>
      <c r="R183" s="437"/>
      <c r="S183" s="43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294</v>
      </c>
      <c r="B184" s="64" t="s">
        <v>295</v>
      </c>
      <c r="C184" s="37">
        <v>4301051408</v>
      </c>
      <c r="D184" s="435">
        <v>4680115881594</v>
      </c>
      <c r="E184" s="43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7"/>
      <c r="Q184" s="437"/>
      <c r="R184" s="437"/>
      <c r="S184" s="43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296</v>
      </c>
      <c r="B185" s="64" t="s">
        <v>297</v>
      </c>
      <c r="C185" s="37">
        <v>4301051505</v>
      </c>
      <c r="D185" s="435">
        <v>4680115881587</v>
      </c>
      <c r="E185" s="43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7"/>
      <c r="Q185" s="437"/>
      <c r="R185" s="437"/>
      <c r="S185" s="43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customHeight="1" x14ac:dyDescent="0.25">
      <c r="A186" s="64" t="s">
        <v>298</v>
      </c>
      <c r="B186" s="64" t="s">
        <v>299</v>
      </c>
      <c r="C186" s="37">
        <v>4301051380</v>
      </c>
      <c r="D186" s="435">
        <v>4680115880962</v>
      </c>
      <c r="E186" s="43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7"/>
      <c r="Q186" s="437"/>
      <c r="R186" s="437"/>
      <c r="S186" s="43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300</v>
      </c>
      <c r="B187" s="64" t="s">
        <v>301</v>
      </c>
      <c r="C187" s="37">
        <v>4301051411</v>
      </c>
      <c r="D187" s="435">
        <v>4680115881617</v>
      </c>
      <c r="E187" s="43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7"/>
      <c r="Q187" s="437"/>
      <c r="R187" s="437"/>
      <c r="S187" s="43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302</v>
      </c>
      <c r="B188" s="64" t="s">
        <v>303</v>
      </c>
      <c r="C188" s="37">
        <v>4301051487</v>
      </c>
      <c r="D188" s="435">
        <v>4680115881228</v>
      </c>
      <c r="E188" s="4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7"/>
      <c r="Q188" s="437"/>
      <c r="R188" s="437"/>
      <c r="S188" s="43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304</v>
      </c>
      <c r="B189" s="64" t="s">
        <v>305</v>
      </c>
      <c r="C189" s="37">
        <v>4301051506</v>
      </c>
      <c r="D189" s="435">
        <v>4680115881037</v>
      </c>
      <c r="E189" s="43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7"/>
      <c r="Q189" s="437"/>
      <c r="R189" s="437"/>
      <c r="S189" s="43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306</v>
      </c>
      <c r="B190" s="64" t="s">
        <v>307</v>
      </c>
      <c r="C190" s="37">
        <v>4301051384</v>
      </c>
      <c r="D190" s="435">
        <v>4680115881211</v>
      </c>
      <c r="E190" s="43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7"/>
      <c r="Q190" s="437"/>
      <c r="R190" s="437"/>
      <c r="S190" s="43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308</v>
      </c>
      <c r="B191" s="64" t="s">
        <v>309</v>
      </c>
      <c r="C191" s="37">
        <v>4301051378</v>
      </c>
      <c r="D191" s="435">
        <v>4680115881020</v>
      </c>
      <c r="E191" s="43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7"/>
      <c r="Q191" s="437"/>
      <c r="R191" s="437"/>
      <c r="S191" s="43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310</v>
      </c>
      <c r="B192" s="64" t="s">
        <v>311</v>
      </c>
      <c r="C192" s="37">
        <v>4301051407</v>
      </c>
      <c r="D192" s="435">
        <v>4680115882195</v>
      </c>
      <c r="E192" s="43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7"/>
      <c r="Q192" s="437"/>
      <c r="R192" s="437"/>
      <c r="S192" s="43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customHeight="1" x14ac:dyDescent="0.25">
      <c r="A193" s="64" t="s">
        <v>312</v>
      </c>
      <c r="B193" s="64" t="s">
        <v>313</v>
      </c>
      <c r="C193" s="37">
        <v>4301051479</v>
      </c>
      <c r="D193" s="435">
        <v>4680115882607</v>
      </c>
      <c r="E193" s="43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7"/>
      <c r="Q193" s="437"/>
      <c r="R193" s="437"/>
      <c r="S193" s="43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314</v>
      </c>
      <c r="B194" s="64" t="s">
        <v>315</v>
      </c>
      <c r="C194" s="37">
        <v>4301051468</v>
      </c>
      <c r="D194" s="435">
        <v>4680115880092</v>
      </c>
      <c r="E194" s="43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7"/>
      <c r="Q194" s="437"/>
      <c r="R194" s="437"/>
      <c r="S194" s="43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316</v>
      </c>
      <c r="B195" s="64" t="s">
        <v>317</v>
      </c>
      <c r="C195" s="37">
        <v>4301051469</v>
      </c>
      <c r="D195" s="435">
        <v>4680115880221</v>
      </c>
      <c r="E195" s="43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7"/>
      <c r="Q195" s="437"/>
      <c r="R195" s="437"/>
      <c r="S195" s="43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customHeight="1" x14ac:dyDescent="0.25">
      <c r="A196" s="64" t="s">
        <v>318</v>
      </c>
      <c r="B196" s="64" t="s">
        <v>319</v>
      </c>
      <c r="C196" s="37">
        <v>4301051523</v>
      </c>
      <c r="D196" s="435">
        <v>4680115882942</v>
      </c>
      <c r="E196" s="43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7"/>
      <c r="Q196" s="437"/>
      <c r="R196" s="437"/>
      <c r="S196" s="43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customHeight="1" x14ac:dyDescent="0.25">
      <c r="A197" s="64" t="s">
        <v>320</v>
      </c>
      <c r="B197" s="64" t="s">
        <v>321</v>
      </c>
      <c r="C197" s="37">
        <v>4301051326</v>
      </c>
      <c r="D197" s="435">
        <v>4680115880504</v>
      </c>
      <c r="E197" s="4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7"/>
      <c r="Q197" s="437"/>
      <c r="R197" s="437"/>
      <c r="S197" s="43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customHeight="1" x14ac:dyDescent="0.25">
      <c r="A198" s="64" t="s">
        <v>322</v>
      </c>
      <c r="B198" s="64" t="s">
        <v>323</v>
      </c>
      <c r="C198" s="37">
        <v>4301051410</v>
      </c>
      <c r="D198" s="435">
        <v>4680115882164</v>
      </c>
      <c r="E198" s="43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7"/>
      <c r="Q198" s="437"/>
      <c r="R198" s="437"/>
      <c r="S198" s="43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x14ac:dyDescent="0.2">
      <c r="A199" s="442"/>
      <c r="B199" s="442"/>
      <c r="C199" s="442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3"/>
      <c r="O199" s="439" t="s">
        <v>43</v>
      </c>
      <c r="P199" s="440"/>
      <c r="Q199" s="440"/>
      <c r="R199" s="440"/>
      <c r="S199" s="440"/>
      <c r="T199" s="440"/>
      <c r="U199" s="441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x14ac:dyDescent="0.2">
      <c r="A200" s="442"/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3"/>
      <c r="O200" s="439" t="s">
        <v>43</v>
      </c>
      <c r="P200" s="440"/>
      <c r="Q200" s="440"/>
      <c r="R200" s="440"/>
      <c r="S200" s="440"/>
      <c r="T200" s="440"/>
      <c r="U200" s="441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customHeight="1" x14ac:dyDescent="0.25">
      <c r="A201" s="434" t="s">
        <v>223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67"/>
      <c r="AA201" s="67"/>
    </row>
    <row r="202" spans="1:54" ht="16.5" customHeight="1" x14ac:dyDescent="0.25">
      <c r="A202" s="64" t="s">
        <v>324</v>
      </c>
      <c r="B202" s="64" t="s">
        <v>325</v>
      </c>
      <c r="C202" s="37">
        <v>4301060360</v>
      </c>
      <c r="D202" s="435">
        <v>4680115882874</v>
      </c>
      <c r="E202" s="43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7"/>
      <c r="Q202" s="437"/>
      <c r="R202" s="437"/>
      <c r="S202" s="43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customHeight="1" x14ac:dyDescent="0.25">
      <c r="A203" s="64" t="s">
        <v>326</v>
      </c>
      <c r="B203" s="64" t="s">
        <v>327</v>
      </c>
      <c r="C203" s="37">
        <v>4301060359</v>
      </c>
      <c r="D203" s="435">
        <v>4680115884434</v>
      </c>
      <c r="E203" s="43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7"/>
      <c r="Q203" s="437"/>
      <c r="R203" s="437"/>
      <c r="S203" s="43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customHeight="1" x14ac:dyDescent="0.25">
      <c r="A204" s="64" t="s">
        <v>328</v>
      </c>
      <c r="B204" s="64" t="s">
        <v>329</v>
      </c>
      <c r="C204" s="37">
        <v>4301060338</v>
      </c>
      <c r="D204" s="435">
        <v>4680115880801</v>
      </c>
      <c r="E204" s="43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7"/>
      <c r="Q204" s="437"/>
      <c r="R204" s="437"/>
      <c r="S204" s="43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customHeight="1" x14ac:dyDescent="0.25">
      <c r="A205" s="64" t="s">
        <v>330</v>
      </c>
      <c r="B205" s="64" t="s">
        <v>331</v>
      </c>
      <c r="C205" s="37">
        <v>4301060339</v>
      </c>
      <c r="D205" s="435">
        <v>4680115880818</v>
      </c>
      <c r="E205" s="43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7"/>
      <c r="Q205" s="437"/>
      <c r="R205" s="437"/>
      <c r="S205" s="43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x14ac:dyDescent="0.2">
      <c r="A206" s="442"/>
      <c r="B206" s="442"/>
      <c r="C206" s="442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3"/>
      <c r="O206" s="439" t="s">
        <v>43</v>
      </c>
      <c r="P206" s="440"/>
      <c r="Q206" s="440"/>
      <c r="R206" s="440"/>
      <c r="S206" s="440"/>
      <c r="T206" s="440"/>
      <c r="U206" s="441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x14ac:dyDescent="0.2">
      <c r="A207" s="442"/>
      <c r="B207" s="442"/>
      <c r="C207" s="442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3"/>
      <c r="O207" s="439" t="s">
        <v>43</v>
      </c>
      <c r="P207" s="440"/>
      <c r="Q207" s="440"/>
      <c r="R207" s="440"/>
      <c r="S207" s="440"/>
      <c r="T207" s="440"/>
      <c r="U207" s="441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customHeight="1" x14ac:dyDescent="0.25">
      <c r="A208" s="433" t="s">
        <v>332</v>
      </c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66"/>
      <c r="AA208" s="66"/>
    </row>
    <row r="209" spans="1:54" ht="14.25" customHeight="1" x14ac:dyDescent="0.25">
      <c r="A209" s="434" t="s">
        <v>117</v>
      </c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4"/>
      <c r="P209" s="434"/>
      <c r="Q209" s="434"/>
      <c r="R209" s="434"/>
      <c r="S209" s="434"/>
      <c r="T209" s="434"/>
      <c r="U209" s="434"/>
      <c r="V209" s="434"/>
      <c r="W209" s="434"/>
      <c r="X209" s="434"/>
      <c r="Y209" s="434"/>
      <c r="Z209" s="67"/>
      <c r="AA209" s="67"/>
    </row>
    <row r="210" spans="1:54" ht="27" customHeight="1" x14ac:dyDescent="0.25">
      <c r="A210" s="64" t="s">
        <v>333</v>
      </c>
      <c r="B210" s="64" t="s">
        <v>334</v>
      </c>
      <c r="C210" s="37">
        <v>4301011717</v>
      </c>
      <c r="D210" s="435">
        <v>4680115884274</v>
      </c>
      <c r="E210" s="43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7"/>
      <c r="Q210" s="437"/>
      <c r="R210" s="437"/>
      <c r="S210" s="43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335</v>
      </c>
      <c r="B211" s="64" t="s">
        <v>336</v>
      </c>
      <c r="C211" s="37">
        <v>4301011719</v>
      </c>
      <c r="D211" s="435">
        <v>4680115884298</v>
      </c>
      <c r="E211" s="43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7"/>
      <c r="Q211" s="437"/>
      <c r="R211" s="437"/>
      <c r="S211" s="43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337</v>
      </c>
      <c r="B212" s="64" t="s">
        <v>338</v>
      </c>
      <c r="C212" s="37">
        <v>4301011733</v>
      </c>
      <c r="D212" s="435">
        <v>4680115884250</v>
      </c>
      <c r="E212" s="43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7"/>
      <c r="Q212" s="437"/>
      <c r="R212" s="437"/>
      <c r="S212" s="43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customHeight="1" x14ac:dyDescent="0.25">
      <c r="A213" s="64" t="s">
        <v>339</v>
      </c>
      <c r="B213" s="64" t="s">
        <v>340</v>
      </c>
      <c r="C213" s="37">
        <v>4301011718</v>
      </c>
      <c r="D213" s="435">
        <v>4680115884281</v>
      </c>
      <c r="E213" s="43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7"/>
      <c r="Q213" s="437"/>
      <c r="R213" s="437"/>
      <c r="S213" s="43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customHeight="1" x14ac:dyDescent="0.25">
      <c r="A214" s="64" t="s">
        <v>341</v>
      </c>
      <c r="B214" s="64" t="s">
        <v>342</v>
      </c>
      <c r="C214" s="37">
        <v>4301011720</v>
      </c>
      <c r="D214" s="435">
        <v>4680115884199</v>
      </c>
      <c r="E214" s="43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7"/>
      <c r="Q214" s="437"/>
      <c r="R214" s="437"/>
      <c r="S214" s="43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customHeight="1" x14ac:dyDescent="0.25">
      <c r="A215" s="64" t="s">
        <v>343</v>
      </c>
      <c r="B215" s="64" t="s">
        <v>344</v>
      </c>
      <c r="C215" s="37">
        <v>4301011716</v>
      </c>
      <c r="D215" s="435">
        <v>4680115884267</v>
      </c>
      <c r="E215" s="43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7"/>
      <c r="Q215" s="437"/>
      <c r="R215" s="437"/>
      <c r="S215" s="43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x14ac:dyDescent="0.2">
      <c r="A216" s="442"/>
      <c r="B216" s="442"/>
      <c r="C216" s="442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3"/>
      <c r="O216" s="439" t="s">
        <v>43</v>
      </c>
      <c r="P216" s="440"/>
      <c r="Q216" s="440"/>
      <c r="R216" s="440"/>
      <c r="S216" s="440"/>
      <c r="T216" s="440"/>
      <c r="U216" s="441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x14ac:dyDescent="0.2">
      <c r="A217" s="442"/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3"/>
      <c r="O217" s="439" t="s">
        <v>43</v>
      </c>
      <c r="P217" s="440"/>
      <c r="Q217" s="440"/>
      <c r="R217" s="440"/>
      <c r="S217" s="440"/>
      <c r="T217" s="440"/>
      <c r="U217" s="441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customHeight="1" x14ac:dyDescent="0.25">
      <c r="A218" s="434" t="s">
        <v>76</v>
      </c>
      <c r="B218" s="434"/>
      <c r="C218" s="434"/>
      <c r="D218" s="434"/>
      <c r="E218" s="434"/>
      <c r="F218" s="434"/>
      <c r="G218" s="434"/>
      <c r="H218" s="434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67"/>
      <c r="AA218" s="67"/>
    </row>
    <row r="219" spans="1:54" ht="27" customHeight="1" x14ac:dyDescent="0.25">
      <c r="A219" s="64" t="s">
        <v>345</v>
      </c>
      <c r="B219" s="64" t="s">
        <v>346</v>
      </c>
      <c r="C219" s="37">
        <v>4301031151</v>
      </c>
      <c r="D219" s="435">
        <v>4607091389845</v>
      </c>
      <c r="E219" s="43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6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7"/>
      <c r="Q219" s="437"/>
      <c r="R219" s="437"/>
      <c r="S219" s="43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customHeight="1" x14ac:dyDescent="0.25">
      <c r="A220" s="64" t="s">
        <v>347</v>
      </c>
      <c r="B220" s="64" t="s">
        <v>348</v>
      </c>
      <c r="C220" s="37">
        <v>4301031259</v>
      </c>
      <c r="D220" s="435">
        <v>4680115882881</v>
      </c>
      <c r="E220" s="43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6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7"/>
      <c r="Q220" s="437"/>
      <c r="R220" s="437"/>
      <c r="S220" s="43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x14ac:dyDescent="0.2">
      <c r="A221" s="442"/>
      <c r="B221" s="442"/>
      <c r="C221" s="442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3"/>
      <c r="O221" s="439" t="s">
        <v>43</v>
      </c>
      <c r="P221" s="440"/>
      <c r="Q221" s="440"/>
      <c r="R221" s="440"/>
      <c r="S221" s="440"/>
      <c r="T221" s="440"/>
      <c r="U221" s="441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x14ac:dyDescent="0.2">
      <c r="A222" s="442"/>
      <c r="B222" s="442"/>
      <c r="C222" s="442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3"/>
      <c r="O222" s="439" t="s">
        <v>43</v>
      </c>
      <c r="P222" s="440"/>
      <c r="Q222" s="440"/>
      <c r="R222" s="440"/>
      <c r="S222" s="440"/>
      <c r="T222" s="440"/>
      <c r="U222" s="441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customHeight="1" x14ac:dyDescent="0.25">
      <c r="A223" s="433" t="s">
        <v>349</v>
      </c>
      <c r="B223" s="433"/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3"/>
      <c r="R223" s="433"/>
      <c r="S223" s="433"/>
      <c r="T223" s="433"/>
      <c r="U223" s="433"/>
      <c r="V223" s="433"/>
      <c r="W223" s="433"/>
      <c r="X223" s="433"/>
      <c r="Y223" s="433"/>
      <c r="Z223" s="66"/>
      <c r="AA223" s="66"/>
    </row>
    <row r="224" spans="1:54" ht="14.25" customHeight="1" x14ac:dyDescent="0.25">
      <c r="A224" s="434" t="s">
        <v>117</v>
      </c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67"/>
      <c r="AA224" s="67"/>
    </row>
    <row r="225" spans="1:54" ht="27" customHeight="1" x14ac:dyDescent="0.25">
      <c r="A225" s="64" t="s">
        <v>350</v>
      </c>
      <c r="B225" s="64" t="s">
        <v>351</v>
      </c>
      <c r="C225" s="37">
        <v>4301011826</v>
      </c>
      <c r="D225" s="435">
        <v>4680115884137</v>
      </c>
      <c r="E225" s="43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7"/>
      <c r="Q225" s="437"/>
      <c r="R225" s="437"/>
      <c r="S225" s="43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352</v>
      </c>
      <c r="B226" s="64" t="s">
        <v>353</v>
      </c>
      <c r="C226" s="37">
        <v>4301011724</v>
      </c>
      <c r="D226" s="435">
        <v>4680115884236</v>
      </c>
      <c r="E226" s="43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7"/>
      <c r="Q226" s="437"/>
      <c r="R226" s="437"/>
      <c r="S226" s="43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354</v>
      </c>
      <c r="B227" s="64" t="s">
        <v>355</v>
      </c>
      <c r="C227" s="37">
        <v>4301011721</v>
      </c>
      <c r="D227" s="435">
        <v>4680115884175</v>
      </c>
      <c r="E227" s="43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7"/>
      <c r="Q227" s="437"/>
      <c r="R227" s="437"/>
      <c r="S227" s="43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customHeight="1" x14ac:dyDescent="0.25">
      <c r="A228" s="64" t="s">
        <v>356</v>
      </c>
      <c r="B228" s="64" t="s">
        <v>357</v>
      </c>
      <c r="C228" s="37">
        <v>4301011824</v>
      </c>
      <c r="D228" s="435">
        <v>4680115884144</v>
      </c>
      <c r="E228" s="43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7"/>
      <c r="Q228" s="437"/>
      <c r="R228" s="437"/>
      <c r="S228" s="43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customHeight="1" x14ac:dyDescent="0.25">
      <c r="A229" s="64" t="s">
        <v>358</v>
      </c>
      <c r="B229" s="64" t="s">
        <v>359</v>
      </c>
      <c r="C229" s="37">
        <v>4301011726</v>
      </c>
      <c r="D229" s="435">
        <v>4680115884182</v>
      </c>
      <c r="E229" s="43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7"/>
      <c r="Q229" s="437"/>
      <c r="R229" s="437"/>
      <c r="S229" s="43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customHeight="1" x14ac:dyDescent="0.25">
      <c r="A230" s="64" t="s">
        <v>360</v>
      </c>
      <c r="B230" s="64" t="s">
        <v>361</v>
      </c>
      <c r="C230" s="37">
        <v>4301011722</v>
      </c>
      <c r="D230" s="435">
        <v>4680115884205</v>
      </c>
      <c r="E230" s="43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7"/>
      <c r="Q230" s="437"/>
      <c r="R230" s="437"/>
      <c r="S230" s="43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x14ac:dyDescent="0.2">
      <c r="A231" s="442"/>
      <c r="B231" s="442"/>
      <c r="C231" s="442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3"/>
      <c r="O231" s="439" t="s">
        <v>43</v>
      </c>
      <c r="P231" s="440"/>
      <c r="Q231" s="440"/>
      <c r="R231" s="440"/>
      <c r="S231" s="440"/>
      <c r="T231" s="440"/>
      <c r="U231" s="441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x14ac:dyDescent="0.2">
      <c r="A232" s="442"/>
      <c r="B232" s="442"/>
      <c r="C232" s="442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3"/>
      <c r="O232" s="439" t="s">
        <v>43</v>
      </c>
      <c r="P232" s="440"/>
      <c r="Q232" s="440"/>
      <c r="R232" s="440"/>
      <c r="S232" s="440"/>
      <c r="T232" s="440"/>
      <c r="U232" s="441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customHeight="1" x14ac:dyDescent="0.25">
      <c r="A233" s="433" t="s">
        <v>362</v>
      </c>
      <c r="B233" s="433"/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  <c r="Y233" s="433"/>
      <c r="Z233" s="66"/>
      <c r="AA233" s="66"/>
    </row>
    <row r="234" spans="1:54" ht="14.25" customHeight="1" x14ac:dyDescent="0.25">
      <c r="A234" s="434" t="s">
        <v>117</v>
      </c>
      <c r="B234" s="434"/>
      <c r="C234" s="434"/>
      <c r="D234" s="434"/>
      <c r="E234" s="434"/>
      <c r="F234" s="434"/>
      <c r="G234" s="434"/>
      <c r="H234" s="434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67"/>
      <c r="AA234" s="67"/>
    </row>
    <row r="235" spans="1:54" ht="27" customHeight="1" x14ac:dyDescent="0.25">
      <c r="A235" s="64" t="s">
        <v>363</v>
      </c>
      <c r="B235" s="64" t="s">
        <v>364</v>
      </c>
      <c r="C235" s="37">
        <v>4301011346</v>
      </c>
      <c r="D235" s="435">
        <v>4607091387445</v>
      </c>
      <c r="E235" s="43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7"/>
      <c r="Q235" s="437"/>
      <c r="R235" s="437"/>
      <c r="S235" s="43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4301011308</v>
      </c>
      <c r="D236" s="435">
        <v>4607091386004</v>
      </c>
      <c r="E236" s="43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7"/>
      <c r="Q236" s="437"/>
      <c r="R236" s="437"/>
      <c r="S236" s="43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4301011362</v>
      </c>
      <c r="D237" s="435">
        <v>4607091386004</v>
      </c>
      <c r="E237" s="43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7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7"/>
      <c r="Q237" s="437"/>
      <c r="R237" s="437"/>
      <c r="S237" s="43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4301011347</v>
      </c>
      <c r="D238" s="435">
        <v>4607091386073</v>
      </c>
      <c r="E238" s="43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7"/>
      <c r="Q238" s="437"/>
      <c r="R238" s="437"/>
      <c r="S238" s="43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4301010928</v>
      </c>
      <c r="D239" s="435">
        <v>4607091387322</v>
      </c>
      <c r="E239" s="43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7"/>
      <c r="Q239" s="437"/>
      <c r="R239" s="437"/>
      <c r="S239" s="43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370</v>
      </c>
      <c r="B240" s="64" t="s">
        <v>372</v>
      </c>
      <c r="C240" s="37">
        <v>4301011395</v>
      </c>
      <c r="D240" s="435">
        <v>4607091387322</v>
      </c>
      <c r="E240" s="43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7"/>
      <c r="Q240" s="437"/>
      <c r="R240" s="437"/>
      <c r="S240" s="43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373</v>
      </c>
      <c r="B241" s="64" t="s">
        <v>374</v>
      </c>
      <c r="C241" s="37">
        <v>4301011311</v>
      </c>
      <c r="D241" s="435">
        <v>4607091387377</v>
      </c>
      <c r="E241" s="43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7"/>
      <c r="Q241" s="437"/>
      <c r="R241" s="437"/>
      <c r="S241" s="43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375</v>
      </c>
      <c r="B242" s="64" t="s">
        <v>376</v>
      </c>
      <c r="C242" s="37">
        <v>4301010945</v>
      </c>
      <c r="D242" s="435">
        <v>4607091387353</v>
      </c>
      <c r="E242" s="43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7"/>
      <c r="Q242" s="437"/>
      <c r="R242" s="437"/>
      <c r="S242" s="43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377</v>
      </c>
      <c r="B243" s="64" t="s">
        <v>378</v>
      </c>
      <c r="C243" s="37">
        <v>4301011328</v>
      </c>
      <c r="D243" s="435">
        <v>4607091386011</v>
      </c>
      <c r="E243" s="43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7"/>
      <c r="Q243" s="437"/>
      <c r="R243" s="437"/>
      <c r="S243" s="43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379</v>
      </c>
      <c r="B244" s="64" t="s">
        <v>380</v>
      </c>
      <c r="C244" s="37">
        <v>4301011329</v>
      </c>
      <c r="D244" s="435">
        <v>4607091387308</v>
      </c>
      <c r="E244" s="43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7"/>
      <c r="Q244" s="437"/>
      <c r="R244" s="437"/>
      <c r="S244" s="43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381</v>
      </c>
      <c r="B245" s="64" t="s">
        <v>382</v>
      </c>
      <c r="C245" s="37">
        <v>4301011049</v>
      </c>
      <c r="D245" s="435">
        <v>4607091387339</v>
      </c>
      <c r="E245" s="43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7"/>
      <c r="Q245" s="437"/>
      <c r="R245" s="437"/>
      <c r="S245" s="43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383</v>
      </c>
      <c r="B246" s="64" t="s">
        <v>384</v>
      </c>
      <c r="C246" s="37">
        <v>4301011433</v>
      </c>
      <c r="D246" s="435">
        <v>4680115882638</v>
      </c>
      <c r="E246" s="43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7"/>
      <c r="Q246" s="437"/>
      <c r="R246" s="437"/>
      <c r="S246" s="43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385</v>
      </c>
      <c r="B247" s="64" t="s">
        <v>386</v>
      </c>
      <c r="C247" s="37">
        <v>4301011573</v>
      </c>
      <c r="D247" s="435">
        <v>4680115881938</v>
      </c>
      <c r="E247" s="43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7"/>
      <c r="Q247" s="437"/>
      <c r="R247" s="437"/>
      <c r="S247" s="43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customHeight="1" x14ac:dyDescent="0.25">
      <c r="A248" s="64" t="s">
        <v>387</v>
      </c>
      <c r="B248" s="64" t="s">
        <v>388</v>
      </c>
      <c r="C248" s="37">
        <v>4301010944</v>
      </c>
      <c r="D248" s="435">
        <v>4607091387346</v>
      </c>
      <c r="E248" s="43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7"/>
      <c r="Q248" s="437"/>
      <c r="R248" s="437"/>
      <c r="S248" s="43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customHeight="1" x14ac:dyDescent="0.25">
      <c r="A249" s="64" t="s">
        <v>389</v>
      </c>
      <c r="B249" s="64" t="s">
        <v>390</v>
      </c>
      <c r="C249" s="37">
        <v>4301011402</v>
      </c>
      <c r="D249" s="435">
        <v>4680115880375</v>
      </c>
      <c r="E249" s="43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8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7"/>
      <c r="Q249" s="437"/>
      <c r="R249" s="437"/>
      <c r="S249" s="43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customHeight="1" x14ac:dyDescent="0.25">
      <c r="A250" s="64" t="s">
        <v>391</v>
      </c>
      <c r="B250" s="64" t="s">
        <v>392</v>
      </c>
      <c r="C250" s="37">
        <v>4301011353</v>
      </c>
      <c r="D250" s="435">
        <v>4607091389807</v>
      </c>
      <c r="E250" s="43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7"/>
      <c r="Q250" s="437"/>
      <c r="R250" s="437"/>
      <c r="S250" s="43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x14ac:dyDescent="0.2">
      <c r="A251" s="442"/>
      <c r="B251" s="442"/>
      <c r="C251" s="442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3"/>
      <c r="O251" s="439" t="s">
        <v>43</v>
      </c>
      <c r="P251" s="440"/>
      <c r="Q251" s="440"/>
      <c r="R251" s="440"/>
      <c r="S251" s="440"/>
      <c r="T251" s="440"/>
      <c r="U251" s="441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x14ac:dyDescent="0.2">
      <c r="A252" s="442"/>
      <c r="B252" s="442"/>
      <c r="C252" s="442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3"/>
      <c r="O252" s="439" t="s">
        <v>43</v>
      </c>
      <c r="P252" s="440"/>
      <c r="Q252" s="440"/>
      <c r="R252" s="440"/>
      <c r="S252" s="440"/>
      <c r="T252" s="440"/>
      <c r="U252" s="441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customHeight="1" x14ac:dyDescent="0.25">
      <c r="A253" s="434" t="s">
        <v>109</v>
      </c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67"/>
      <c r="AA253" s="67"/>
    </row>
    <row r="254" spans="1:54" ht="27" customHeight="1" x14ac:dyDescent="0.25">
      <c r="A254" s="64" t="s">
        <v>393</v>
      </c>
      <c r="B254" s="64" t="s">
        <v>394</v>
      </c>
      <c r="C254" s="37">
        <v>4301020254</v>
      </c>
      <c r="D254" s="435">
        <v>4680115881914</v>
      </c>
      <c r="E254" s="43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7"/>
      <c r="Q254" s="437"/>
      <c r="R254" s="437"/>
      <c r="S254" s="43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x14ac:dyDescent="0.2">
      <c r="A255" s="442"/>
      <c r="B255" s="442"/>
      <c r="C255" s="442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3"/>
      <c r="O255" s="439" t="s">
        <v>43</v>
      </c>
      <c r="P255" s="440"/>
      <c r="Q255" s="440"/>
      <c r="R255" s="440"/>
      <c r="S255" s="440"/>
      <c r="T255" s="440"/>
      <c r="U255" s="441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x14ac:dyDescent="0.2">
      <c r="A256" s="442"/>
      <c r="B256" s="442"/>
      <c r="C256" s="442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3"/>
      <c r="O256" s="439" t="s">
        <v>43</v>
      </c>
      <c r="P256" s="440"/>
      <c r="Q256" s="440"/>
      <c r="R256" s="440"/>
      <c r="S256" s="440"/>
      <c r="T256" s="440"/>
      <c r="U256" s="441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customHeight="1" x14ac:dyDescent="0.25">
      <c r="A257" s="434" t="s">
        <v>76</v>
      </c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67"/>
      <c r="AA257" s="67"/>
    </row>
    <row r="258" spans="1:54" ht="27" customHeight="1" x14ac:dyDescent="0.25">
      <c r="A258" s="64" t="s">
        <v>395</v>
      </c>
      <c r="B258" s="64" t="s">
        <v>396</v>
      </c>
      <c r="C258" s="37">
        <v>4301030878</v>
      </c>
      <c r="D258" s="435">
        <v>4607091387193</v>
      </c>
      <c r="E258" s="43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7"/>
      <c r="Q258" s="437"/>
      <c r="R258" s="437"/>
      <c r="S258" s="43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customHeight="1" x14ac:dyDescent="0.25">
      <c r="A259" s="64" t="s">
        <v>397</v>
      </c>
      <c r="B259" s="64" t="s">
        <v>398</v>
      </c>
      <c r="C259" s="37">
        <v>4301031153</v>
      </c>
      <c r="D259" s="435">
        <v>4607091387230</v>
      </c>
      <c r="E259" s="43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7"/>
      <c r="Q259" s="437"/>
      <c r="R259" s="437"/>
      <c r="S259" s="43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customHeight="1" x14ac:dyDescent="0.25">
      <c r="A260" s="64" t="s">
        <v>399</v>
      </c>
      <c r="B260" s="64" t="s">
        <v>400</v>
      </c>
      <c r="C260" s="37">
        <v>4301031152</v>
      </c>
      <c r="D260" s="435">
        <v>4607091387285</v>
      </c>
      <c r="E260" s="43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7"/>
      <c r="Q260" s="437"/>
      <c r="R260" s="437"/>
      <c r="S260" s="43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customHeight="1" x14ac:dyDescent="0.25">
      <c r="A261" s="64" t="s">
        <v>401</v>
      </c>
      <c r="B261" s="64" t="s">
        <v>402</v>
      </c>
      <c r="C261" s="37">
        <v>4301031164</v>
      </c>
      <c r="D261" s="435">
        <v>4680115880481</v>
      </c>
      <c r="E261" s="43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7"/>
      <c r="Q261" s="437"/>
      <c r="R261" s="437"/>
      <c r="S261" s="43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x14ac:dyDescent="0.2">
      <c r="A262" s="442"/>
      <c r="B262" s="442"/>
      <c r="C262" s="442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3"/>
      <c r="O262" s="439" t="s">
        <v>43</v>
      </c>
      <c r="P262" s="440"/>
      <c r="Q262" s="440"/>
      <c r="R262" s="440"/>
      <c r="S262" s="440"/>
      <c r="T262" s="440"/>
      <c r="U262" s="441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x14ac:dyDescent="0.2">
      <c r="A263" s="442"/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3"/>
      <c r="O263" s="439" t="s">
        <v>43</v>
      </c>
      <c r="P263" s="440"/>
      <c r="Q263" s="440"/>
      <c r="R263" s="440"/>
      <c r="S263" s="440"/>
      <c r="T263" s="440"/>
      <c r="U263" s="441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customHeight="1" x14ac:dyDescent="0.25">
      <c r="A264" s="434" t="s">
        <v>81</v>
      </c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67"/>
      <c r="AA264" s="67"/>
    </row>
    <row r="265" spans="1:54" ht="16.5" customHeight="1" x14ac:dyDescent="0.25">
      <c r="A265" s="64" t="s">
        <v>403</v>
      </c>
      <c r="B265" s="64" t="s">
        <v>404</v>
      </c>
      <c r="C265" s="37">
        <v>4301051100</v>
      </c>
      <c r="D265" s="435">
        <v>4607091387766</v>
      </c>
      <c r="E265" s="43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7"/>
      <c r="Q265" s="437"/>
      <c r="R265" s="437"/>
      <c r="S265" s="43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ref="X265:X273" si="15">IFERROR(IF(W265="",0,CEILING((W265/$H265),1)*$H265),"")</f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405</v>
      </c>
      <c r="B266" s="64" t="s">
        <v>406</v>
      </c>
      <c r="C266" s="37">
        <v>4301051116</v>
      </c>
      <c r="D266" s="435">
        <v>4607091387957</v>
      </c>
      <c r="E266" s="43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7"/>
      <c r="Q266" s="437"/>
      <c r="R266" s="437"/>
      <c r="S266" s="43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407</v>
      </c>
      <c r="B267" s="64" t="s">
        <v>408</v>
      </c>
      <c r="C267" s="37">
        <v>4301051115</v>
      </c>
      <c r="D267" s="435">
        <v>4607091387964</v>
      </c>
      <c r="E267" s="43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7"/>
      <c r="Q267" s="437"/>
      <c r="R267" s="437"/>
      <c r="S267" s="43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customHeight="1" x14ac:dyDescent="0.25">
      <c r="A268" s="64" t="s">
        <v>409</v>
      </c>
      <c r="B268" s="64" t="s">
        <v>410</v>
      </c>
      <c r="C268" s="37">
        <v>4301051731</v>
      </c>
      <c r="D268" s="435">
        <v>4680115884618</v>
      </c>
      <c r="E268" s="43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7"/>
      <c r="Q268" s="437"/>
      <c r="R268" s="437"/>
      <c r="S268" s="43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411</v>
      </c>
      <c r="B269" s="64" t="s">
        <v>412</v>
      </c>
      <c r="C269" s="37">
        <v>4301051134</v>
      </c>
      <c r="D269" s="435">
        <v>4607091381672</v>
      </c>
      <c r="E269" s="43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7"/>
      <c r="Q269" s="437"/>
      <c r="R269" s="437"/>
      <c r="S269" s="43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413</v>
      </c>
      <c r="B270" s="64" t="s">
        <v>414</v>
      </c>
      <c r="C270" s="37">
        <v>4301051130</v>
      </c>
      <c r="D270" s="435">
        <v>4607091387537</v>
      </c>
      <c r="E270" s="43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6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7"/>
      <c r="Q270" s="437"/>
      <c r="R270" s="437"/>
      <c r="S270" s="43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customHeight="1" x14ac:dyDescent="0.25">
      <c r="A271" s="64" t="s">
        <v>415</v>
      </c>
      <c r="B271" s="64" t="s">
        <v>416</v>
      </c>
      <c r="C271" s="37">
        <v>4301051132</v>
      </c>
      <c r="D271" s="435">
        <v>4607091387513</v>
      </c>
      <c r="E271" s="43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7"/>
      <c r="Q271" s="437"/>
      <c r="R271" s="437"/>
      <c r="S271" s="43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customHeight="1" x14ac:dyDescent="0.25">
      <c r="A272" s="64" t="s">
        <v>417</v>
      </c>
      <c r="B272" s="64" t="s">
        <v>418</v>
      </c>
      <c r="C272" s="37">
        <v>4301051277</v>
      </c>
      <c r="D272" s="435">
        <v>4680115880511</v>
      </c>
      <c r="E272" s="43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7"/>
      <c r="Q272" s="437"/>
      <c r="R272" s="437"/>
      <c r="S272" s="43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customHeight="1" x14ac:dyDescent="0.25">
      <c r="A273" s="64" t="s">
        <v>419</v>
      </c>
      <c r="B273" s="64" t="s">
        <v>420</v>
      </c>
      <c r="C273" s="37">
        <v>4301051344</v>
      </c>
      <c r="D273" s="435">
        <v>4680115880412</v>
      </c>
      <c r="E273" s="43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6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7"/>
      <c r="Q273" s="437"/>
      <c r="R273" s="437"/>
      <c r="S273" s="43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x14ac:dyDescent="0.2">
      <c r="A274" s="442"/>
      <c r="B274" s="442"/>
      <c r="C274" s="442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3"/>
      <c r="O274" s="439" t="s">
        <v>43</v>
      </c>
      <c r="P274" s="440"/>
      <c r="Q274" s="440"/>
      <c r="R274" s="440"/>
      <c r="S274" s="440"/>
      <c r="T274" s="440"/>
      <c r="U274" s="441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54" x14ac:dyDescent="0.2">
      <c r="A275" s="442"/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3"/>
      <c r="O275" s="439" t="s">
        <v>43</v>
      </c>
      <c r="P275" s="440"/>
      <c r="Q275" s="440"/>
      <c r="R275" s="440"/>
      <c r="S275" s="440"/>
      <c r="T275" s="440"/>
      <c r="U275" s="441"/>
      <c r="V275" s="43" t="s">
        <v>0</v>
      </c>
      <c r="W275" s="44">
        <f>IFERROR(SUM(W265:W273),"0")</f>
        <v>0</v>
      </c>
      <c r="X275" s="44">
        <f>IFERROR(SUM(X265:X273),"0")</f>
        <v>0</v>
      </c>
      <c r="Y275" s="43"/>
      <c r="Z275" s="68"/>
      <c r="AA275" s="68"/>
    </row>
    <row r="276" spans="1:54" ht="14.25" customHeight="1" x14ac:dyDescent="0.25">
      <c r="A276" s="434" t="s">
        <v>223</v>
      </c>
      <c r="B276" s="434"/>
      <c r="C276" s="434"/>
      <c r="D276" s="434"/>
      <c r="E276" s="434"/>
      <c r="F276" s="434"/>
      <c r="G276" s="434"/>
      <c r="H276" s="434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67"/>
      <c r="AA276" s="67"/>
    </row>
    <row r="277" spans="1:54" ht="16.5" customHeight="1" x14ac:dyDescent="0.25">
      <c r="A277" s="64" t="s">
        <v>421</v>
      </c>
      <c r="B277" s="64" t="s">
        <v>422</v>
      </c>
      <c r="C277" s="37">
        <v>4301060326</v>
      </c>
      <c r="D277" s="435">
        <v>4607091380880</v>
      </c>
      <c r="E277" s="43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6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7"/>
      <c r="Q277" s="437"/>
      <c r="R277" s="437"/>
      <c r="S277" s="43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customHeight="1" x14ac:dyDescent="0.25">
      <c r="A278" s="64" t="s">
        <v>423</v>
      </c>
      <c r="B278" s="64" t="s">
        <v>424</v>
      </c>
      <c r="C278" s="37">
        <v>4301060308</v>
      </c>
      <c r="D278" s="435">
        <v>4607091384482</v>
      </c>
      <c r="E278" s="43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6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7"/>
      <c r="Q278" s="437"/>
      <c r="R278" s="437"/>
      <c r="S278" s="43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customHeight="1" x14ac:dyDescent="0.25">
      <c r="A279" s="64" t="s">
        <v>425</v>
      </c>
      <c r="B279" s="64" t="s">
        <v>426</v>
      </c>
      <c r="C279" s="37">
        <v>4301060325</v>
      </c>
      <c r="D279" s="435">
        <v>4607091380897</v>
      </c>
      <c r="E279" s="43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7"/>
      <c r="Q279" s="437"/>
      <c r="R279" s="437"/>
      <c r="S279" s="43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x14ac:dyDescent="0.2">
      <c r="A280" s="442"/>
      <c r="B280" s="442"/>
      <c r="C280" s="442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3"/>
      <c r="O280" s="439" t="s">
        <v>43</v>
      </c>
      <c r="P280" s="440"/>
      <c r="Q280" s="440"/>
      <c r="R280" s="440"/>
      <c r="S280" s="440"/>
      <c r="T280" s="440"/>
      <c r="U280" s="441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442"/>
      <c r="B281" s="442"/>
      <c r="C281" s="442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3"/>
      <c r="O281" s="439" t="s">
        <v>43</v>
      </c>
      <c r="P281" s="440"/>
      <c r="Q281" s="440"/>
      <c r="R281" s="440"/>
      <c r="S281" s="440"/>
      <c r="T281" s="440"/>
      <c r="U281" s="441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434" t="s">
        <v>95</v>
      </c>
      <c r="B282" s="434"/>
      <c r="C282" s="434"/>
      <c r="D282" s="434"/>
      <c r="E282" s="434"/>
      <c r="F282" s="434"/>
      <c r="G282" s="434"/>
      <c r="H282" s="434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67"/>
      <c r="AA282" s="67"/>
    </row>
    <row r="283" spans="1:54" ht="16.5" customHeight="1" x14ac:dyDescent="0.25">
      <c r="A283" s="64" t="s">
        <v>427</v>
      </c>
      <c r="B283" s="64" t="s">
        <v>428</v>
      </c>
      <c r="C283" s="37">
        <v>4301030232</v>
      </c>
      <c r="D283" s="435">
        <v>4607091388374</v>
      </c>
      <c r="E283" s="43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608" t="s">
        <v>429</v>
      </c>
      <c r="P283" s="437"/>
      <c r="Q283" s="437"/>
      <c r="R283" s="437"/>
      <c r="S283" s="43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customHeight="1" x14ac:dyDescent="0.25">
      <c r="A284" s="64" t="s">
        <v>430</v>
      </c>
      <c r="B284" s="64" t="s">
        <v>431</v>
      </c>
      <c r="C284" s="37">
        <v>4301030235</v>
      </c>
      <c r="D284" s="435">
        <v>4607091388381</v>
      </c>
      <c r="E284" s="43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609" t="s">
        <v>432</v>
      </c>
      <c r="P284" s="437"/>
      <c r="Q284" s="437"/>
      <c r="R284" s="437"/>
      <c r="S284" s="43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customHeight="1" x14ac:dyDescent="0.25">
      <c r="A285" s="64" t="s">
        <v>433</v>
      </c>
      <c r="B285" s="64" t="s">
        <v>434</v>
      </c>
      <c r="C285" s="37">
        <v>4301030233</v>
      </c>
      <c r="D285" s="435">
        <v>4607091388404</v>
      </c>
      <c r="E285" s="43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7"/>
      <c r="Q285" s="437"/>
      <c r="R285" s="437"/>
      <c r="S285" s="43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x14ac:dyDescent="0.2">
      <c r="A286" s="442"/>
      <c r="B286" s="442"/>
      <c r="C286" s="442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3"/>
      <c r="O286" s="439" t="s">
        <v>43</v>
      </c>
      <c r="P286" s="440"/>
      <c r="Q286" s="440"/>
      <c r="R286" s="440"/>
      <c r="S286" s="440"/>
      <c r="T286" s="440"/>
      <c r="U286" s="441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x14ac:dyDescent="0.2">
      <c r="A287" s="442"/>
      <c r="B287" s="442"/>
      <c r="C287" s="442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3"/>
      <c r="O287" s="439" t="s">
        <v>43</v>
      </c>
      <c r="P287" s="440"/>
      <c r="Q287" s="440"/>
      <c r="R287" s="440"/>
      <c r="S287" s="440"/>
      <c r="T287" s="440"/>
      <c r="U287" s="441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customHeight="1" x14ac:dyDescent="0.25">
      <c r="A288" s="434" t="s">
        <v>435</v>
      </c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67"/>
      <c r="AA288" s="67"/>
    </row>
    <row r="289" spans="1:54" ht="16.5" customHeight="1" x14ac:dyDescent="0.25">
      <c r="A289" s="64" t="s">
        <v>436</v>
      </c>
      <c r="B289" s="64" t="s">
        <v>437</v>
      </c>
      <c r="C289" s="37">
        <v>4301180007</v>
      </c>
      <c r="D289" s="435">
        <v>4680115881808</v>
      </c>
      <c r="E289" s="43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7"/>
      <c r="Q289" s="437"/>
      <c r="R289" s="437"/>
      <c r="S289" s="43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customHeight="1" x14ac:dyDescent="0.25">
      <c r="A290" s="64" t="s">
        <v>440</v>
      </c>
      <c r="B290" s="64" t="s">
        <v>441</v>
      </c>
      <c r="C290" s="37">
        <v>4301180006</v>
      </c>
      <c r="D290" s="435">
        <v>4680115881822</v>
      </c>
      <c r="E290" s="43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7"/>
      <c r="Q290" s="437"/>
      <c r="R290" s="437"/>
      <c r="S290" s="43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customHeight="1" x14ac:dyDescent="0.25">
      <c r="A291" s="64" t="s">
        <v>442</v>
      </c>
      <c r="B291" s="64" t="s">
        <v>443</v>
      </c>
      <c r="C291" s="37">
        <v>4301180001</v>
      </c>
      <c r="D291" s="435">
        <v>4680115880016</v>
      </c>
      <c r="E291" s="43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7"/>
      <c r="Q291" s="437"/>
      <c r="R291" s="437"/>
      <c r="S291" s="43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x14ac:dyDescent="0.2">
      <c r="A292" s="442"/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3"/>
      <c r="O292" s="439" t="s">
        <v>43</v>
      </c>
      <c r="P292" s="440"/>
      <c r="Q292" s="440"/>
      <c r="R292" s="440"/>
      <c r="S292" s="440"/>
      <c r="T292" s="440"/>
      <c r="U292" s="441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x14ac:dyDescent="0.2">
      <c r="A293" s="442"/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3"/>
      <c r="O293" s="439" t="s">
        <v>43</v>
      </c>
      <c r="P293" s="440"/>
      <c r="Q293" s="440"/>
      <c r="R293" s="440"/>
      <c r="S293" s="440"/>
      <c r="T293" s="440"/>
      <c r="U293" s="441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customHeight="1" x14ac:dyDescent="0.25">
      <c r="A294" s="433" t="s">
        <v>444</v>
      </c>
      <c r="B294" s="433"/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  <c r="Y294" s="433"/>
      <c r="Z294" s="66"/>
      <c r="AA294" s="66"/>
    </row>
    <row r="295" spans="1:54" ht="14.25" customHeight="1" x14ac:dyDescent="0.25">
      <c r="A295" s="434" t="s">
        <v>117</v>
      </c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67"/>
      <c r="AA295" s="67"/>
    </row>
    <row r="296" spans="1:54" ht="27" customHeight="1" x14ac:dyDescent="0.25">
      <c r="A296" s="64" t="s">
        <v>445</v>
      </c>
      <c r="B296" s="64" t="s">
        <v>446</v>
      </c>
      <c r="C296" s="37">
        <v>4301011315</v>
      </c>
      <c r="D296" s="435">
        <v>4607091387421</v>
      </c>
      <c r="E296" s="43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6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7"/>
      <c r="Q296" s="437"/>
      <c r="R296" s="437"/>
      <c r="S296" s="43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445</v>
      </c>
      <c r="B297" s="64" t="s">
        <v>447</v>
      </c>
      <c r="C297" s="37">
        <v>4301011121</v>
      </c>
      <c r="D297" s="435">
        <v>4607091387421</v>
      </c>
      <c r="E297" s="43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6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7"/>
      <c r="Q297" s="437"/>
      <c r="R297" s="437"/>
      <c r="S297" s="43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448</v>
      </c>
      <c r="B298" s="64" t="s">
        <v>449</v>
      </c>
      <c r="C298" s="37">
        <v>4301011322</v>
      </c>
      <c r="D298" s="435">
        <v>4607091387452</v>
      </c>
      <c r="E298" s="43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6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7"/>
      <c r="Q298" s="437"/>
      <c r="R298" s="437"/>
      <c r="S298" s="43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448</v>
      </c>
      <c r="B299" s="64" t="s">
        <v>450</v>
      </c>
      <c r="C299" s="37">
        <v>4301011396</v>
      </c>
      <c r="D299" s="435">
        <v>4607091387452</v>
      </c>
      <c r="E299" s="43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6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7"/>
      <c r="Q299" s="437"/>
      <c r="R299" s="437"/>
      <c r="S299" s="43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448</v>
      </c>
      <c r="B300" s="64" t="s">
        <v>451</v>
      </c>
      <c r="C300" s="37">
        <v>4301011619</v>
      </c>
      <c r="D300" s="435">
        <v>4607091387452</v>
      </c>
      <c r="E300" s="43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7"/>
      <c r="Q300" s="437"/>
      <c r="R300" s="437"/>
      <c r="S300" s="43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customHeight="1" x14ac:dyDescent="0.25">
      <c r="A301" s="64" t="s">
        <v>452</v>
      </c>
      <c r="B301" s="64" t="s">
        <v>453</v>
      </c>
      <c r="C301" s="37">
        <v>4301011313</v>
      </c>
      <c r="D301" s="435">
        <v>4607091385984</v>
      </c>
      <c r="E301" s="43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6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7"/>
      <c r="Q301" s="437"/>
      <c r="R301" s="437"/>
      <c r="S301" s="43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customHeight="1" x14ac:dyDescent="0.25">
      <c r="A302" s="64" t="s">
        <v>454</v>
      </c>
      <c r="B302" s="64" t="s">
        <v>455</v>
      </c>
      <c r="C302" s="37">
        <v>4301011316</v>
      </c>
      <c r="D302" s="435">
        <v>4607091387438</v>
      </c>
      <c r="E302" s="43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6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7"/>
      <c r="Q302" s="437"/>
      <c r="R302" s="437"/>
      <c r="S302" s="43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customHeight="1" x14ac:dyDescent="0.25">
      <c r="A303" s="64" t="s">
        <v>456</v>
      </c>
      <c r="B303" s="64" t="s">
        <v>457</v>
      </c>
      <c r="C303" s="37">
        <v>4301011318</v>
      </c>
      <c r="D303" s="435">
        <v>4607091387469</v>
      </c>
      <c r="E303" s="43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7"/>
      <c r="Q303" s="437"/>
      <c r="R303" s="437"/>
      <c r="S303" s="43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x14ac:dyDescent="0.2">
      <c r="A304" s="442"/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3"/>
      <c r="O304" s="439" t="s">
        <v>43</v>
      </c>
      <c r="P304" s="440"/>
      <c r="Q304" s="440"/>
      <c r="R304" s="440"/>
      <c r="S304" s="440"/>
      <c r="T304" s="440"/>
      <c r="U304" s="441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x14ac:dyDescent="0.2">
      <c r="A305" s="442"/>
      <c r="B305" s="442"/>
      <c r="C305" s="442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3"/>
      <c r="O305" s="439" t="s">
        <v>43</v>
      </c>
      <c r="P305" s="440"/>
      <c r="Q305" s="440"/>
      <c r="R305" s="440"/>
      <c r="S305" s="440"/>
      <c r="T305" s="440"/>
      <c r="U305" s="441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customHeight="1" x14ac:dyDescent="0.25">
      <c r="A306" s="434" t="s">
        <v>76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67"/>
      <c r="AA306" s="67"/>
    </row>
    <row r="307" spans="1:54" ht="27" customHeight="1" x14ac:dyDescent="0.25">
      <c r="A307" s="64" t="s">
        <v>458</v>
      </c>
      <c r="B307" s="64" t="s">
        <v>459</v>
      </c>
      <c r="C307" s="37">
        <v>4301031154</v>
      </c>
      <c r="D307" s="435">
        <v>4607091387292</v>
      </c>
      <c r="E307" s="43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7"/>
      <c r="Q307" s="437"/>
      <c r="R307" s="437"/>
      <c r="S307" s="43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customHeight="1" x14ac:dyDescent="0.25">
      <c r="A308" s="64" t="s">
        <v>460</v>
      </c>
      <c r="B308" s="64" t="s">
        <v>461</v>
      </c>
      <c r="C308" s="37">
        <v>4301031155</v>
      </c>
      <c r="D308" s="435">
        <v>4607091387315</v>
      </c>
      <c r="E308" s="43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6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7"/>
      <c r="Q308" s="437"/>
      <c r="R308" s="437"/>
      <c r="S308" s="43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x14ac:dyDescent="0.2">
      <c r="A309" s="442"/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3"/>
      <c r="O309" s="439" t="s">
        <v>43</v>
      </c>
      <c r="P309" s="440"/>
      <c r="Q309" s="440"/>
      <c r="R309" s="440"/>
      <c r="S309" s="440"/>
      <c r="T309" s="440"/>
      <c r="U309" s="441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x14ac:dyDescent="0.2">
      <c r="A310" s="442"/>
      <c r="B310" s="442"/>
      <c r="C310" s="442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3"/>
      <c r="O310" s="439" t="s">
        <v>43</v>
      </c>
      <c r="P310" s="440"/>
      <c r="Q310" s="440"/>
      <c r="R310" s="440"/>
      <c r="S310" s="440"/>
      <c r="T310" s="440"/>
      <c r="U310" s="441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customHeight="1" x14ac:dyDescent="0.25">
      <c r="A311" s="433" t="s">
        <v>462</v>
      </c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  <c r="Y311" s="433"/>
      <c r="Z311" s="66"/>
      <c r="AA311" s="66"/>
    </row>
    <row r="312" spans="1:54" ht="14.25" customHeight="1" x14ac:dyDescent="0.25">
      <c r="A312" s="434" t="s">
        <v>76</v>
      </c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67"/>
      <c r="AA312" s="67"/>
    </row>
    <row r="313" spans="1:54" ht="27" customHeight="1" x14ac:dyDescent="0.25">
      <c r="A313" s="64" t="s">
        <v>463</v>
      </c>
      <c r="B313" s="64" t="s">
        <v>464</v>
      </c>
      <c r="C313" s="37">
        <v>4301031066</v>
      </c>
      <c r="D313" s="435">
        <v>4607091383836</v>
      </c>
      <c r="E313" s="43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7"/>
      <c r="Q313" s="437"/>
      <c r="R313" s="437"/>
      <c r="S313" s="43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x14ac:dyDescent="0.2">
      <c r="A314" s="442"/>
      <c r="B314" s="442"/>
      <c r="C314" s="442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3"/>
      <c r="O314" s="439" t="s">
        <v>43</v>
      </c>
      <c r="P314" s="440"/>
      <c r="Q314" s="440"/>
      <c r="R314" s="440"/>
      <c r="S314" s="440"/>
      <c r="T314" s="440"/>
      <c r="U314" s="441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x14ac:dyDescent="0.2">
      <c r="A315" s="442"/>
      <c r="B315" s="442"/>
      <c r="C315" s="442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3"/>
      <c r="O315" s="439" t="s">
        <v>43</v>
      </c>
      <c r="P315" s="440"/>
      <c r="Q315" s="440"/>
      <c r="R315" s="440"/>
      <c r="S315" s="440"/>
      <c r="T315" s="440"/>
      <c r="U315" s="441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customHeight="1" x14ac:dyDescent="0.25">
      <c r="A316" s="434" t="s">
        <v>81</v>
      </c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67"/>
      <c r="AA316" s="67"/>
    </row>
    <row r="317" spans="1:54" ht="27" customHeight="1" x14ac:dyDescent="0.25">
      <c r="A317" s="64" t="s">
        <v>465</v>
      </c>
      <c r="B317" s="64" t="s">
        <v>466</v>
      </c>
      <c r="C317" s="37">
        <v>4301051142</v>
      </c>
      <c r="D317" s="435">
        <v>4607091387919</v>
      </c>
      <c r="E317" s="43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6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7"/>
      <c r="Q317" s="437"/>
      <c r="R317" s="437"/>
      <c r="S317" s="43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customHeight="1" x14ac:dyDescent="0.25">
      <c r="A318" s="64" t="s">
        <v>467</v>
      </c>
      <c r="B318" s="64" t="s">
        <v>468</v>
      </c>
      <c r="C318" s="37">
        <v>4301051461</v>
      </c>
      <c r="D318" s="435">
        <v>4680115883604</v>
      </c>
      <c r="E318" s="43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7"/>
      <c r="Q318" s="437"/>
      <c r="R318" s="437"/>
      <c r="S318" s="43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customHeight="1" x14ac:dyDescent="0.25">
      <c r="A319" s="64" t="s">
        <v>469</v>
      </c>
      <c r="B319" s="64" t="s">
        <v>470</v>
      </c>
      <c r="C319" s="37">
        <v>4301051485</v>
      </c>
      <c r="D319" s="435">
        <v>4680115883567</v>
      </c>
      <c r="E319" s="43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6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7"/>
      <c r="Q319" s="437"/>
      <c r="R319" s="437"/>
      <c r="S319" s="43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x14ac:dyDescent="0.2">
      <c r="A320" s="442"/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3"/>
      <c r="O320" s="439" t="s">
        <v>43</v>
      </c>
      <c r="P320" s="440"/>
      <c r="Q320" s="440"/>
      <c r="R320" s="440"/>
      <c r="S320" s="440"/>
      <c r="T320" s="440"/>
      <c r="U320" s="441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x14ac:dyDescent="0.2">
      <c r="A321" s="442"/>
      <c r="B321" s="442"/>
      <c r="C321" s="442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3"/>
      <c r="O321" s="439" t="s">
        <v>43</v>
      </c>
      <c r="P321" s="440"/>
      <c r="Q321" s="440"/>
      <c r="R321" s="440"/>
      <c r="S321" s="440"/>
      <c r="T321" s="440"/>
      <c r="U321" s="441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customHeight="1" x14ac:dyDescent="0.25">
      <c r="A322" s="434" t="s">
        <v>223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67"/>
      <c r="AA322" s="67"/>
    </row>
    <row r="323" spans="1:54" ht="27" customHeight="1" x14ac:dyDescent="0.25">
      <c r="A323" s="64" t="s">
        <v>471</v>
      </c>
      <c r="B323" s="64" t="s">
        <v>472</v>
      </c>
      <c r="C323" s="37">
        <v>4301060324</v>
      </c>
      <c r="D323" s="435">
        <v>4607091388831</v>
      </c>
      <c r="E323" s="43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6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7"/>
      <c r="Q323" s="437"/>
      <c r="R323" s="437"/>
      <c r="S323" s="43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x14ac:dyDescent="0.2">
      <c r="A324" s="442"/>
      <c r="B324" s="442"/>
      <c r="C324" s="442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3"/>
      <c r="O324" s="439" t="s">
        <v>43</v>
      </c>
      <c r="P324" s="440"/>
      <c r="Q324" s="440"/>
      <c r="R324" s="440"/>
      <c r="S324" s="440"/>
      <c r="T324" s="440"/>
      <c r="U324" s="44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x14ac:dyDescent="0.2">
      <c r="A325" s="442"/>
      <c r="B325" s="442"/>
      <c r="C325" s="442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3"/>
      <c r="O325" s="439" t="s">
        <v>43</v>
      </c>
      <c r="P325" s="440"/>
      <c r="Q325" s="440"/>
      <c r="R325" s="440"/>
      <c r="S325" s="440"/>
      <c r="T325" s="440"/>
      <c r="U325" s="44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customHeight="1" x14ac:dyDescent="0.25">
      <c r="A326" s="434" t="s">
        <v>95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67"/>
      <c r="AA326" s="67"/>
    </row>
    <row r="327" spans="1:54" ht="27" customHeight="1" x14ac:dyDescent="0.25">
      <c r="A327" s="64" t="s">
        <v>473</v>
      </c>
      <c r="B327" s="64" t="s">
        <v>474</v>
      </c>
      <c r="C327" s="37">
        <v>4301032015</v>
      </c>
      <c r="D327" s="435">
        <v>4607091383102</v>
      </c>
      <c r="E327" s="43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6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7"/>
      <c r="Q327" s="437"/>
      <c r="R327" s="437"/>
      <c r="S327" s="43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x14ac:dyDescent="0.2">
      <c r="A328" s="442"/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3"/>
      <c r="O328" s="439" t="s">
        <v>43</v>
      </c>
      <c r="P328" s="440"/>
      <c r="Q328" s="440"/>
      <c r="R328" s="440"/>
      <c r="S328" s="440"/>
      <c r="T328" s="440"/>
      <c r="U328" s="441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x14ac:dyDescent="0.2">
      <c r="A329" s="442"/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3"/>
      <c r="O329" s="439" t="s">
        <v>43</v>
      </c>
      <c r="P329" s="440"/>
      <c r="Q329" s="440"/>
      <c r="R329" s="440"/>
      <c r="S329" s="440"/>
      <c r="T329" s="440"/>
      <c r="U329" s="441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customHeight="1" x14ac:dyDescent="0.2">
      <c r="A330" s="432" t="s">
        <v>475</v>
      </c>
      <c r="B330" s="432"/>
      <c r="C330" s="432"/>
      <c r="D330" s="432"/>
      <c r="E330" s="432"/>
      <c r="F330" s="432"/>
      <c r="G330" s="432"/>
      <c r="H330" s="432"/>
      <c r="I330" s="432"/>
      <c r="J330" s="432"/>
      <c r="K330" s="432"/>
      <c r="L330" s="432"/>
      <c r="M330" s="432"/>
      <c r="N330" s="432"/>
      <c r="O330" s="432"/>
      <c r="P330" s="432"/>
      <c r="Q330" s="432"/>
      <c r="R330" s="432"/>
      <c r="S330" s="432"/>
      <c r="T330" s="432"/>
      <c r="U330" s="432"/>
      <c r="V330" s="432"/>
      <c r="W330" s="432"/>
      <c r="X330" s="432"/>
      <c r="Y330" s="432"/>
      <c r="Z330" s="55"/>
      <c r="AA330" s="55"/>
    </row>
    <row r="331" spans="1:54" ht="16.5" customHeight="1" x14ac:dyDescent="0.25">
      <c r="A331" s="433" t="s">
        <v>476</v>
      </c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66"/>
      <c r="AA331" s="66"/>
    </row>
    <row r="332" spans="1:54" ht="14.25" customHeight="1" x14ac:dyDescent="0.25">
      <c r="A332" s="434" t="s">
        <v>117</v>
      </c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67"/>
      <c r="AA332" s="67"/>
    </row>
    <row r="333" spans="1:54" ht="27" customHeight="1" x14ac:dyDescent="0.25">
      <c r="A333" s="64" t="s">
        <v>477</v>
      </c>
      <c r="B333" s="64" t="s">
        <v>478</v>
      </c>
      <c r="C333" s="37">
        <v>4301011239</v>
      </c>
      <c r="D333" s="435">
        <v>4607091383997</v>
      </c>
      <c r="E333" s="43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63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7"/>
      <c r="Q333" s="437"/>
      <c r="R333" s="437"/>
      <c r="S333" s="43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477</v>
      </c>
      <c r="B334" s="64" t="s">
        <v>479</v>
      </c>
      <c r="C334" s="37">
        <v>4301011339</v>
      </c>
      <c r="D334" s="435">
        <v>4607091383997</v>
      </c>
      <c r="E334" s="43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7"/>
      <c r="Q334" s="437"/>
      <c r="R334" s="437"/>
      <c r="S334" s="438"/>
      <c r="T334" s="40" t="s">
        <v>48</v>
      </c>
      <c r="U334" s="40" t="s">
        <v>48</v>
      </c>
      <c r="V334" s="41" t="s">
        <v>0</v>
      </c>
      <c r="W334" s="59">
        <v>1500</v>
      </c>
      <c r="X334" s="56">
        <f t="shared" si="17"/>
        <v>1500</v>
      </c>
      <c r="Y334" s="42">
        <f>IFERROR(IF(X334=0,"",ROUNDUP(X334/H334,0)*0.02175),"")</f>
        <v>2.1749999999999998</v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480</v>
      </c>
      <c r="B335" s="64" t="s">
        <v>481</v>
      </c>
      <c r="C335" s="37">
        <v>4301011326</v>
      </c>
      <c r="D335" s="435">
        <v>4607091384130</v>
      </c>
      <c r="E335" s="43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6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7"/>
      <c r="Q335" s="437"/>
      <c r="R335" s="437"/>
      <c r="S335" s="43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480</v>
      </c>
      <c r="B336" s="64" t="s">
        <v>482</v>
      </c>
      <c r="C336" s="37">
        <v>4301011240</v>
      </c>
      <c r="D336" s="435">
        <v>4607091384130</v>
      </c>
      <c r="E336" s="43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6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7"/>
      <c r="Q336" s="437"/>
      <c r="R336" s="437"/>
      <c r="S336" s="43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4301011330</v>
      </c>
      <c r="D337" s="435">
        <v>4607091384147</v>
      </c>
      <c r="E337" s="43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7"/>
      <c r="Q337" s="437"/>
      <c r="R337" s="437"/>
      <c r="S337" s="43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t="27" customHeight="1" x14ac:dyDescent="0.25">
      <c r="A338" s="64" t="s">
        <v>483</v>
      </c>
      <c r="B338" s="64" t="s">
        <v>485</v>
      </c>
      <c r="C338" s="37">
        <v>4301011238</v>
      </c>
      <c r="D338" s="435">
        <v>4607091384147</v>
      </c>
      <c r="E338" s="43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7"/>
      <c r="Q338" s="437"/>
      <c r="R338" s="437"/>
      <c r="S338" s="43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customHeight="1" x14ac:dyDescent="0.25">
      <c r="A339" s="64" t="s">
        <v>486</v>
      </c>
      <c r="B339" s="64" t="s">
        <v>487</v>
      </c>
      <c r="C339" s="37">
        <v>4301011327</v>
      </c>
      <c r="D339" s="435">
        <v>4607091384154</v>
      </c>
      <c r="E339" s="43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7"/>
      <c r="Q339" s="437"/>
      <c r="R339" s="437"/>
      <c r="S339" s="43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customHeight="1" x14ac:dyDescent="0.25">
      <c r="A340" s="64" t="s">
        <v>488</v>
      </c>
      <c r="B340" s="64" t="s">
        <v>489</v>
      </c>
      <c r="C340" s="37">
        <v>4301011332</v>
      </c>
      <c r="D340" s="435">
        <v>4607091384161</v>
      </c>
      <c r="E340" s="43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6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7"/>
      <c r="Q340" s="437"/>
      <c r="R340" s="437"/>
      <c r="S340" s="43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x14ac:dyDescent="0.2">
      <c r="A341" s="442"/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3"/>
      <c r="O341" s="439" t="s">
        <v>43</v>
      </c>
      <c r="P341" s="440"/>
      <c r="Q341" s="440"/>
      <c r="R341" s="440"/>
      <c r="S341" s="440"/>
      <c r="T341" s="440"/>
      <c r="U341" s="441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100</v>
      </c>
      <c r="X341" s="44">
        <f>IFERROR(X333/H333,"0")+IFERROR(X334/H334,"0")+IFERROR(X335/H335,"0")+IFERROR(X336/H336,"0")+IFERROR(X337/H337,"0")+IFERROR(X338/H338,"0")+IFERROR(X339/H339,"0")+IFERROR(X340/H340,"0")</f>
        <v>100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2.1749999999999998</v>
      </c>
      <c r="Z341" s="68"/>
      <c r="AA341" s="68"/>
    </row>
    <row r="342" spans="1:54" x14ac:dyDescent="0.2">
      <c r="A342" s="442"/>
      <c r="B342" s="442"/>
      <c r="C342" s="442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3"/>
      <c r="O342" s="439" t="s">
        <v>43</v>
      </c>
      <c r="P342" s="440"/>
      <c r="Q342" s="440"/>
      <c r="R342" s="440"/>
      <c r="S342" s="440"/>
      <c r="T342" s="440"/>
      <c r="U342" s="441"/>
      <c r="V342" s="43" t="s">
        <v>0</v>
      </c>
      <c r="W342" s="44">
        <f>IFERROR(SUM(W333:W340),"0")</f>
        <v>1500</v>
      </c>
      <c r="X342" s="44">
        <f>IFERROR(SUM(X333:X340),"0")</f>
        <v>1500</v>
      </c>
      <c r="Y342" s="43"/>
      <c r="Z342" s="68"/>
      <c r="AA342" s="68"/>
    </row>
    <row r="343" spans="1:54" ht="14.25" customHeight="1" x14ac:dyDescent="0.25">
      <c r="A343" s="434" t="s">
        <v>109</v>
      </c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67"/>
      <c r="AA343" s="67"/>
    </row>
    <row r="344" spans="1:54" ht="27" customHeight="1" x14ac:dyDescent="0.25">
      <c r="A344" s="64" t="s">
        <v>490</v>
      </c>
      <c r="B344" s="64" t="s">
        <v>491</v>
      </c>
      <c r="C344" s="37">
        <v>4301020178</v>
      </c>
      <c r="D344" s="435">
        <v>4607091383980</v>
      </c>
      <c r="E344" s="43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6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7"/>
      <c r="Q344" s="437"/>
      <c r="R344" s="437"/>
      <c r="S344" s="43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71"/>
      <c r="BB344" s="276" t="s">
        <v>67</v>
      </c>
    </row>
    <row r="345" spans="1:54" ht="16.5" customHeight="1" x14ac:dyDescent="0.25">
      <c r="A345" s="64" t="s">
        <v>492</v>
      </c>
      <c r="B345" s="64" t="s">
        <v>493</v>
      </c>
      <c r="C345" s="37">
        <v>4301020270</v>
      </c>
      <c r="D345" s="435">
        <v>4680115883314</v>
      </c>
      <c r="E345" s="43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63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7"/>
      <c r="Q345" s="437"/>
      <c r="R345" s="437"/>
      <c r="S345" s="43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customHeight="1" x14ac:dyDescent="0.25">
      <c r="A346" s="64" t="s">
        <v>494</v>
      </c>
      <c r="B346" s="64" t="s">
        <v>495</v>
      </c>
      <c r="C346" s="37">
        <v>4301020179</v>
      </c>
      <c r="D346" s="435">
        <v>4607091384178</v>
      </c>
      <c r="E346" s="43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7"/>
      <c r="Q346" s="437"/>
      <c r="R346" s="437"/>
      <c r="S346" s="43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x14ac:dyDescent="0.2">
      <c r="A347" s="442"/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3"/>
      <c r="O347" s="439" t="s">
        <v>43</v>
      </c>
      <c r="P347" s="440"/>
      <c r="Q347" s="440"/>
      <c r="R347" s="440"/>
      <c r="S347" s="440"/>
      <c r="T347" s="440"/>
      <c r="U347" s="441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54" x14ac:dyDescent="0.2">
      <c r="A348" s="442"/>
      <c r="B348" s="442"/>
      <c r="C348" s="442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3"/>
      <c r="O348" s="439" t="s">
        <v>43</v>
      </c>
      <c r="P348" s="440"/>
      <c r="Q348" s="440"/>
      <c r="R348" s="440"/>
      <c r="S348" s="440"/>
      <c r="T348" s="440"/>
      <c r="U348" s="441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54" ht="14.25" customHeight="1" x14ac:dyDescent="0.25">
      <c r="A349" s="434" t="s">
        <v>81</v>
      </c>
      <c r="B349" s="434"/>
      <c r="C349" s="434"/>
      <c r="D349" s="434"/>
      <c r="E349" s="434"/>
      <c r="F349" s="434"/>
      <c r="G349" s="434"/>
      <c r="H349" s="434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67"/>
      <c r="AA349" s="67"/>
    </row>
    <row r="350" spans="1:54" ht="27" customHeight="1" x14ac:dyDescent="0.25">
      <c r="A350" s="64" t="s">
        <v>496</v>
      </c>
      <c r="B350" s="64" t="s">
        <v>497</v>
      </c>
      <c r="C350" s="37">
        <v>4301051560</v>
      </c>
      <c r="D350" s="435">
        <v>4607091383928</v>
      </c>
      <c r="E350" s="43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6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7"/>
      <c r="Q350" s="437"/>
      <c r="R350" s="437"/>
      <c r="S350" s="43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customHeight="1" x14ac:dyDescent="0.25">
      <c r="A351" s="64" t="s">
        <v>498</v>
      </c>
      <c r="B351" s="64" t="s">
        <v>499</v>
      </c>
      <c r="C351" s="37">
        <v>4301051298</v>
      </c>
      <c r="D351" s="435">
        <v>4607091384260</v>
      </c>
      <c r="E351" s="43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6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7"/>
      <c r="Q351" s="437"/>
      <c r="R351" s="437"/>
      <c r="S351" s="43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x14ac:dyDescent="0.2">
      <c r="A352" s="442"/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3"/>
      <c r="O352" s="439" t="s">
        <v>43</v>
      </c>
      <c r="P352" s="440"/>
      <c r="Q352" s="440"/>
      <c r="R352" s="440"/>
      <c r="S352" s="440"/>
      <c r="T352" s="440"/>
      <c r="U352" s="441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x14ac:dyDescent="0.2">
      <c r="A353" s="442"/>
      <c r="B353" s="442"/>
      <c r="C353" s="442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3"/>
      <c r="O353" s="439" t="s">
        <v>43</v>
      </c>
      <c r="P353" s="440"/>
      <c r="Q353" s="440"/>
      <c r="R353" s="440"/>
      <c r="S353" s="440"/>
      <c r="T353" s="440"/>
      <c r="U353" s="441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customHeight="1" x14ac:dyDescent="0.25">
      <c r="A354" s="434" t="s">
        <v>223</v>
      </c>
      <c r="B354" s="434"/>
      <c r="C354" s="434"/>
      <c r="D354" s="434"/>
      <c r="E354" s="434"/>
      <c r="F354" s="434"/>
      <c r="G354" s="434"/>
      <c r="H354" s="434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67"/>
      <c r="AA354" s="67"/>
    </row>
    <row r="355" spans="1:54" ht="16.5" customHeight="1" x14ac:dyDescent="0.25">
      <c r="A355" s="64" t="s">
        <v>500</v>
      </c>
      <c r="B355" s="64" t="s">
        <v>501</v>
      </c>
      <c r="C355" s="37">
        <v>4301060314</v>
      </c>
      <c r="D355" s="435">
        <v>4607091384673</v>
      </c>
      <c r="E355" s="43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7"/>
      <c r="Q355" s="437"/>
      <c r="R355" s="437"/>
      <c r="S355" s="43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x14ac:dyDescent="0.2">
      <c r="A356" s="442"/>
      <c r="B356" s="442"/>
      <c r="C356" s="442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3"/>
      <c r="O356" s="439" t="s">
        <v>43</v>
      </c>
      <c r="P356" s="440"/>
      <c r="Q356" s="440"/>
      <c r="R356" s="440"/>
      <c r="S356" s="440"/>
      <c r="T356" s="440"/>
      <c r="U356" s="441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x14ac:dyDescent="0.2">
      <c r="A357" s="442"/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3"/>
      <c r="O357" s="439" t="s">
        <v>43</v>
      </c>
      <c r="P357" s="440"/>
      <c r="Q357" s="440"/>
      <c r="R357" s="440"/>
      <c r="S357" s="440"/>
      <c r="T357" s="440"/>
      <c r="U357" s="441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customHeight="1" x14ac:dyDescent="0.25">
      <c r="A358" s="433" t="s">
        <v>502</v>
      </c>
      <c r="B358" s="433"/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3"/>
      <c r="R358" s="433"/>
      <c r="S358" s="433"/>
      <c r="T358" s="433"/>
      <c r="U358" s="433"/>
      <c r="V358" s="433"/>
      <c r="W358" s="433"/>
      <c r="X358" s="433"/>
      <c r="Y358" s="433"/>
      <c r="Z358" s="66"/>
      <c r="AA358" s="66"/>
    </row>
    <row r="359" spans="1:54" ht="14.25" customHeight="1" x14ac:dyDescent="0.25">
      <c r="A359" s="434" t="s">
        <v>117</v>
      </c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67"/>
      <c r="AA359" s="67"/>
    </row>
    <row r="360" spans="1:54" ht="37.5" customHeight="1" x14ac:dyDescent="0.25">
      <c r="A360" s="64" t="s">
        <v>503</v>
      </c>
      <c r="B360" s="64" t="s">
        <v>504</v>
      </c>
      <c r="C360" s="37">
        <v>4301011324</v>
      </c>
      <c r="D360" s="435">
        <v>4607091384185</v>
      </c>
      <c r="E360" s="43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6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7"/>
      <c r="Q360" s="437"/>
      <c r="R360" s="437"/>
      <c r="S360" s="43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505</v>
      </c>
      <c r="B361" s="64" t="s">
        <v>506</v>
      </c>
      <c r="C361" s="37">
        <v>4301011312</v>
      </c>
      <c r="D361" s="435">
        <v>4607091384192</v>
      </c>
      <c r="E361" s="43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7"/>
      <c r="Q361" s="437"/>
      <c r="R361" s="437"/>
      <c r="S361" s="43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customHeight="1" x14ac:dyDescent="0.25">
      <c r="A362" s="64" t="s">
        <v>507</v>
      </c>
      <c r="B362" s="64" t="s">
        <v>508</v>
      </c>
      <c r="C362" s="37">
        <v>4301011483</v>
      </c>
      <c r="D362" s="435">
        <v>4680115881907</v>
      </c>
      <c r="E362" s="43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6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7"/>
      <c r="Q362" s="437"/>
      <c r="R362" s="437"/>
      <c r="S362" s="43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customHeight="1" x14ac:dyDescent="0.25">
      <c r="A363" s="64" t="s">
        <v>509</v>
      </c>
      <c r="B363" s="64" t="s">
        <v>510</v>
      </c>
      <c r="C363" s="37">
        <v>4301011655</v>
      </c>
      <c r="D363" s="435">
        <v>4680115883925</v>
      </c>
      <c r="E363" s="43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6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7"/>
      <c r="Q363" s="437"/>
      <c r="R363" s="437"/>
      <c r="S363" s="43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customHeight="1" x14ac:dyDescent="0.25">
      <c r="A364" s="64" t="s">
        <v>511</v>
      </c>
      <c r="B364" s="64" t="s">
        <v>512</v>
      </c>
      <c r="C364" s="37">
        <v>4301011303</v>
      </c>
      <c r="D364" s="435">
        <v>4607091384680</v>
      </c>
      <c r="E364" s="43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6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7"/>
      <c r="Q364" s="437"/>
      <c r="R364" s="437"/>
      <c r="S364" s="43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x14ac:dyDescent="0.2">
      <c r="A365" s="442"/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3"/>
      <c r="O365" s="439" t="s">
        <v>43</v>
      </c>
      <c r="P365" s="440"/>
      <c r="Q365" s="440"/>
      <c r="R365" s="440"/>
      <c r="S365" s="440"/>
      <c r="T365" s="440"/>
      <c r="U365" s="441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x14ac:dyDescent="0.2">
      <c r="A366" s="442"/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3"/>
      <c r="O366" s="439" t="s">
        <v>43</v>
      </c>
      <c r="P366" s="440"/>
      <c r="Q366" s="440"/>
      <c r="R366" s="440"/>
      <c r="S366" s="440"/>
      <c r="T366" s="440"/>
      <c r="U366" s="441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customHeight="1" x14ac:dyDescent="0.25">
      <c r="A367" s="434" t="s">
        <v>76</v>
      </c>
      <c r="B367" s="434"/>
      <c r="C367" s="434"/>
      <c r="D367" s="434"/>
      <c r="E367" s="434"/>
      <c r="F367" s="434"/>
      <c r="G367" s="434"/>
      <c r="H367" s="434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67"/>
      <c r="AA367" s="67"/>
    </row>
    <row r="368" spans="1:54" ht="27" customHeight="1" x14ac:dyDescent="0.25">
      <c r="A368" s="64" t="s">
        <v>513</v>
      </c>
      <c r="B368" s="64" t="s">
        <v>514</v>
      </c>
      <c r="C368" s="37">
        <v>4301031139</v>
      </c>
      <c r="D368" s="435">
        <v>4607091384802</v>
      </c>
      <c r="E368" s="43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6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7"/>
      <c r="Q368" s="437"/>
      <c r="R368" s="437"/>
      <c r="S368" s="43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customHeight="1" x14ac:dyDescent="0.25">
      <c r="A369" s="64" t="s">
        <v>515</v>
      </c>
      <c r="B369" s="64" t="s">
        <v>516</v>
      </c>
      <c r="C369" s="37">
        <v>4301031140</v>
      </c>
      <c r="D369" s="435">
        <v>4607091384826</v>
      </c>
      <c r="E369" s="43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6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7"/>
      <c r="Q369" s="437"/>
      <c r="R369" s="437"/>
      <c r="S369" s="43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x14ac:dyDescent="0.2">
      <c r="A370" s="442"/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3"/>
      <c r="O370" s="439" t="s">
        <v>43</v>
      </c>
      <c r="P370" s="440"/>
      <c r="Q370" s="440"/>
      <c r="R370" s="440"/>
      <c r="S370" s="440"/>
      <c r="T370" s="440"/>
      <c r="U370" s="441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x14ac:dyDescent="0.2">
      <c r="A371" s="442"/>
      <c r="B371" s="442"/>
      <c r="C371" s="442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3"/>
      <c r="O371" s="439" t="s">
        <v>43</v>
      </c>
      <c r="P371" s="440"/>
      <c r="Q371" s="440"/>
      <c r="R371" s="440"/>
      <c r="S371" s="440"/>
      <c r="T371" s="440"/>
      <c r="U371" s="441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customHeight="1" x14ac:dyDescent="0.25">
      <c r="A372" s="434" t="s">
        <v>81</v>
      </c>
      <c r="B372" s="434"/>
      <c r="C372" s="434"/>
      <c r="D372" s="434"/>
      <c r="E372" s="434"/>
      <c r="F372" s="434"/>
      <c r="G372" s="434"/>
      <c r="H372" s="434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67"/>
      <c r="AA372" s="67"/>
    </row>
    <row r="373" spans="1:54" ht="27" customHeight="1" x14ac:dyDescent="0.25">
      <c r="A373" s="64" t="s">
        <v>517</v>
      </c>
      <c r="B373" s="64" t="s">
        <v>518</v>
      </c>
      <c r="C373" s="37">
        <v>4301051303</v>
      </c>
      <c r="D373" s="435">
        <v>4607091384246</v>
      </c>
      <c r="E373" s="43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6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7"/>
      <c r="Q373" s="437"/>
      <c r="R373" s="437"/>
      <c r="S373" s="43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customHeight="1" x14ac:dyDescent="0.25">
      <c r="A374" s="64" t="s">
        <v>519</v>
      </c>
      <c r="B374" s="64" t="s">
        <v>520</v>
      </c>
      <c r="C374" s="37">
        <v>4301051445</v>
      </c>
      <c r="D374" s="435">
        <v>4680115881976</v>
      </c>
      <c r="E374" s="43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6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7"/>
      <c r="Q374" s="437"/>
      <c r="R374" s="437"/>
      <c r="S374" s="43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customHeight="1" x14ac:dyDescent="0.25">
      <c r="A375" s="64" t="s">
        <v>521</v>
      </c>
      <c r="B375" s="64" t="s">
        <v>522</v>
      </c>
      <c r="C375" s="37">
        <v>4301051297</v>
      </c>
      <c r="D375" s="435">
        <v>4607091384253</v>
      </c>
      <c r="E375" s="43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7"/>
      <c r="Q375" s="437"/>
      <c r="R375" s="437"/>
      <c r="S375" s="43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customHeight="1" x14ac:dyDescent="0.25">
      <c r="A376" s="64" t="s">
        <v>523</v>
      </c>
      <c r="B376" s="64" t="s">
        <v>524</v>
      </c>
      <c r="C376" s="37">
        <v>4301051444</v>
      </c>
      <c r="D376" s="435">
        <v>4680115881969</v>
      </c>
      <c r="E376" s="43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7"/>
      <c r="Q376" s="437"/>
      <c r="R376" s="437"/>
      <c r="S376" s="43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x14ac:dyDescent="0.2">
      <c r="A377" s="442"/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3"/>
      <c r="O377" s="439" t="s">
        <v>43</v>
      </c>
      <c r="P377" s="440"/>
      <c r="Q377" s="440"/>
      <c r="R377" s="440"/>
      <c r="S377" s="440"/>
      <c r="T377" s="440"/>
      <c r="U377" s="441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x14ac:dyDescent="0.2">
      <c r="A378" s="442"/>
      <c r="B378" s="442"/>
      <c r="C378" s="442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3"/>
      <c r="O378" s="439" t="s">
        <v>43</v>
      </c>
      <c r="P378" s="440"/>
      <c r="Q378" s="440"/>
      <c r="R378" s="440"/>
      <c r="S378" s="440"/>
      <c r="T378" s="440"/>
      <c r="U378" s="441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customHeight="1" x14ac:dyDescent="0.25">
      <c r="A379" s="434" t="s">
        <v>223</v>
      </c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67"/>
      <c r="AA379" s="67"/>
    </row>
    <row r="380" spans="1:54" ht="27" customHeight="1" x14ac:dyDescent="0.25">
      <c r="A380" s="64" t="s">
        <v>525</v>
      </c>
      <c r="B380" s="64" t="s">
        <v>526</v>
      </c>
      <c r="C380" s="37">
        <v>4301060322</v>
      </c>
      <c r="D380" s="435">
        <v>4607091389357</v>
      </c>
      <c r="E380" s="43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6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7"/>
      <c r="Q380" s="437"/>
      <c r="R380" s="437"/>
      <c r="S380" s="43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x14ac:dyDescent="0.2">
      <c r="A381" s="442"/>
      <c r="B381" s="442"/>
      <c r="C381" s="442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3"/>
      <c r="O381" s="439" t="s">
        <v>43</v>
      </c>
      <c r="P381" s="440"/>
      <c r="Q381" s="440"/>
      <c r="R381" s="440"/>
      <c r="S381" s="440"/>
      <c r="T381" s="440"/>
      <c r="U381" s="441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x14ac:dyDescent="0.2">
      <c r="A382" s="442"/>
      <c r="B382" s="442"/>
      <c r="C382" s="442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3"/>
      <c r="O382" s="439" t="s">
        <v>43</v>
      </c>
      <c r="P382" s="440"/>
      <c r="Q382" s="440"/>
      <c r="R382" s="440"/>
      <c r="S382" s="440"/>
      <c r="T382" s="440"/>
      <c r="U382" s="441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customHeight="1" x14ac:dyDescent="0.2">
      <c r="A383" s="432" t="s">
        <v>527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55"/>
      <c r="AA383" s="55"/>
    </row>
    <row r="384" spans="1:54" ht="16.5" customHeight="1" x14ac:dyDescent="0.25">
      <c r="A384" s="433" t="s">
        <v>528</v>
      </c>
      <c r="B384" s="433"/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3"/>
      <c r="R384" s="433"/>
      <c r="S384" s="433"/>
      <c r="T384" s="433"/>
      <c r="U384" s="433"/>
      <c r="V384" s="433"/>
      <c r="W384" s="433"/>
      <c r="X384" s="433"/>
      <c r="Y384" s="433"/>
      <c r="Z384" s="66"/>
      <c r="AA384" s="66"/>
    </row>
    <row r="385" spans="1:54" ht="14.25" customHeight="1" x14ac:dyDescent="0.25">
      <c r="A385" s="434" t="s">
        <v>117</v>
      </c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67"/>
      <c r="AA385" s="67"/>
    </row>
    <row r="386" spans="1:54" ht="27" customHeight="1" x14ac:dyDescent="0.25">
      <c r="A386" s="64" t="s">
        <v>529</v>
      </c>
      <c r="B386" s="64" t="s">
        <v>530</v>
      </c>
      <c r="C386" s="37">
        <v>4301011428</v>
      </c>
      <c r="D386" s="435">
        <v>4607091389708</v>
      </c>
      <c r="E386" s="43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7"/>
      <c r="Q386" s="437"/>
      <c r="R386" s="437"/>
      <c r="S386" s="43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customHeight="1" x14ac:dyDescent="0.25">
      <c r="A387" s="64" t="s">
        <v>531</v>
      </c>
      <c r="B387" s="64" t="s">
        <v>532</v>
      </c>
      <c r="C387" s="37">
        <v>4301011427</v>
      </c>
      <c r="D387" s="435">
        <v>4607091389692</v>
      </c>
      <c r="E387" s="43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7"/>
      <c r="Q387" s="437"/>
      <c r="R387" s="437"/>
      <c r="S387" s="43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x14ac:dyDescent="0.2">
      <c r="A388" s="442"/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3"/>
      <c r="O388" s="439" t="s">
        <v>43</v>
      </c>
      <c r="P388" s="440"/>
      <c r="Q388" s="440"/>
      <c r="R388" s="440"/>
      <c r="S388" s="440"/>
      <c r="T388" s="440"/>
      <c r="U388" s="441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x14ac:dyDescent="0.2">
      <c r="A389" s="442"/>
      <c r="B389" s="442"/>
      <c r="C389" s="442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3"/>
      <c r="O389" s="439" t="s">
        <v>43</v>
      </c>
      <c r="P389" s="440"/>
      <c r="Q389" s="440"/>
      <c r="R389" s="440"/>
      <c r="S389" s="440"/>
      <c r="T389" s="440"/>
      <c r="U389" s="441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customHeight="1" x14ac:dyDescent="0.25">
      <c r="A390" s="434" t="s">
        <v>76</v>
      </c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67"/>
      <c r="AA390" s="67"/>
    </row>
    <row r="391" spans="1:54" ht="27" customHeight="1" x14ac:dyDescent="0.25">
      <c r="A391" s="64" t="s">
        <v>533</v>
      </c>
      <c r="B391" s="64" t="s">
        <v>534</v>
      </c>
      <c r="C391" s="37">
        <v>4301031177</v>
      </c>
      <c r="D391" s="435">
        <v>4607091389753</v>
      </c>
      <c r="E391" s="43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6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7"/>
      <c r="Q391" s="437"/>
      <c r="R391" s="437"/>
      <c r="S391" s="43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535</v>
      </c>
      <c r="B392" s="64" t="s">
        <v>536</v>
      </c>
      <c r="C392" s="37">
        <v>4301031174</v>
      </c>
      <c r="D392" s="435">
        <v>4607091389760</v>
      </c>
      <c r="E392" s="43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6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7"/>
      <c r="Q392" s="437"/>
      <c r="R392" s="437"/>
      <c r="S392" s="43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537</v>
      </c>
      <c r="B393" s="64" t="s">
        <v>538</v>
      </c>
      <c r="C393" s="37">
        <v>4301031175</v>
      </c>
      <c r="D393" s="435">
        <v>4607091389746</v>
      </c>
      <c r="E393" s="43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6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7"/>
      <c r="Q393" s="437"/>
      <c r="R393" s="437"/>
      <c r="S393" s="43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539</v>
      </c>
      <c r="B394" s="64" t="s">
        <v>540</v>
      </c>
      <c r="C394" s="37">
        <v>4301031236</v>
      </c>
      <c r="D394" s="435">
        <v>4680115882928</v>
      </c>
      <c r="E394" s="43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6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7"/>
      <c r="Q394" s="437"/>
      <c r="R394" s="437"/>
      <c r="S394" s="43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541</v>
      </c>
      <c r="B395" s="64" t="s">
        <v>542</v>
      </c>
      <c r="C395" s="37">
        <v>4301031257</v>
      </c>
      <c r="D395" s="435">
        <v>4680115883147</v>
      </c>
      <c r="E395" s="43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6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7"/>
      <c r="Q395" s="437"/>
      <c r="R395" s="437"/>
      <c r="S395" s="43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543</v>
      </c>
      <c r="B396" s="64" t="s">
        <v>544</v>
      </c>
      <c r="C396" s="37">
        <v>4301031178</v>
      </c>
      <c r="D396" s="435">
        <v>4607091384338</v>
      </c>
      <c r="E396" s="43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7"/>
      <c r="Q396" s="437"/>
      <c r="R396" s="437"/>
      <c r="S396" s="43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customHeight="1" x14ac:dyDescent="0.25">
      <c r="A397" s="64" t="s">
        <v>545</v>
      </c>
      <c r="B397" s="64" t="s">
        <v>546</v>
      </c>
      <c r="C397" s="37">
        <v>4301031254</v>
      </c>
      <c r="D397" s="435">
        <v>4680115883154</v>
      </c>
      <c r="E397" s="43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7"/>
      <c r="Q397" s="437"/>
      <c r="R397" s="437"/>
      <c r="S397" s="43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customHeight="1" x14ac:dyDescent="0.25">
      <c r="A398" s="64" t="s">
        <v>547</v>
      </c>
      <c r="B398" s="64" t="s">
        <v>548</v>
      </c>
      <c r="C398" s="37">
        <v>4301031171</v>
      </c>
      <c r="D398" s="435">
        <v>4607091389524</v>
      </c>
      <c r="E398" s="43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7"/>
      <c r="Q398" s="437"/>
      <c r="R398" s="437"/>
      <c r="S398" s="43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549</v>
      </c>
      <c r="B399" s="64" t="s">
        <v>550</v>
      </c>
      <c r="C399" s="37">
        <v>4301031258</v>
      </c>
      <c r="D399" s="435">
        <v>4680115883161</v>
      </c>
      <c r="E399" s="43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6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7"/>
      <c r="Q399" s="437"/>
      <c r="R399" s="437"/>
      <c r="S399" s="43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551</v>
      </c>
      <c r="B400" s="64" t="s">
        <v>552</v>
      </c>
      <c r="C400" s="37">
        <v>4301031170</v>
      </c>
      <c r="D400" s="435">
        <v>4607091384345</v>
      </c>
      <c r="E400" s="43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7"/>
      <c r="Q400" s="437"/>
      <c r="R400" s="437"/>
      <c r="S400" s="43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customHeight="1" x14ac:dyDescent="0.25">
      <c r="A401" s="64" t="s">
        <v>553</v>
      </c>
      <c r="B401" s="64" t="s">
        <v>554</v>
      </c>
      <c r="C401" s="37">
        <v>4301031256</v>
      </c>
      <c r="D401" s="435">
        <v>4680115883178</v>
      </c>
      <c r="E401" s="43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6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7"/>
      <c r="Q401" s="437"/>
      <c r="R401" s="437"/>
      <c r="S401" s="43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customHeight="1" x14ac:dyDescent="0.25">
      <c r="A402" s="64" t="s">
        <v>555</v>
      </c>
      <c r="B402" s="64" t="s">
        <v>556</v>
      </c>
      <c r="C402" s="37">
        <v>4301031172</v>
      </c>
      <c r="D402" s="435">
        <v>4607091389531</v>
      </c>
      <c r="E402" s="43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6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7"/>
      <c r="Q402" s="437"/>
      <c r="R402" s="437"/>
      <c r="S402" s="43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customHeight="1" x14ac:dyDescent="0.25">
      <c r="A403" s="64" t="s">
        <v>557</v>
      </c>
      <c r="B403" s="64" t="s">
        <v>558</v>
      </c>
      <c r="C403" s="37">
        <v>4301031255</v>
      </c>
      <c r="D403" s="435">
        <v>4680115883185</v>
      </c>
      <c r="E403" s="43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6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7"/>
      <c r="Q403" s="437"/>
      <c r="R403" s="437"/>
      <c r="S403" s="43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x14ac:dyDescent="0.2">
      <c r="A404" s="442"/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3"/>
      <c r="O404" s="439" t="s">
        <v>43</v>
      </c>
      <c r="P404" s="440"/>
      <c r="Q404" s="440"/>
      <c r="R404" s="440"/>
      <c r="S404" s="440"/>
      <c r="T404" s="440"/>
      <c r="U404" s="441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x14ac:dyDescent="0.2">
      <c r="A405" s="442"/>
      <c r="B405" s="442"/>
      <c r="C405" s="442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3"/>
      <c r="O405" s="439" t="s">
        <v>43</v>
      </c>
      <c r="P405" s="440"/>
      <c r="Q405" s="440"/>
      <c r="R405" s="440"/>
      <c r="S405" s="440"/>
      <c r="T405" s="440"/>
      <c r="U405" s="441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customHeight="1" x14ac:dyDescent="0.25">
      <c r="A406" s="434" t="s">
        <v>81</v>
      </c>
      <c r="B406" s="434"/>
      <c r="C406" s="434"/>
      <c r="D406" s="434"/>
      <c r="E406" s="434"/>
      <c r="F406" s="434"/>
      <c r="G406" s="434"/>
      <c r="H406" s="434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67"/>
      <c r="AA406" s="67"/>
    </row>
    <row r="407" spans="1:54" ht="27" customHeight="1" x14ac:dyDescent="0.25">
      <c r="A407" s="64" t="s">
        <v>559</v>
      </c>
      <c r="B407" s="64" t="s">
        <v>560</v>
      </c>
      <c r="C407" s="37">
        <v>4301051258</v>
      </c>
      <c r="D407" s="435">
        <v>4607091389685</v>
      </c>
      <c r="E407" s="43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6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7"/>
      <c r="Q407" s="437"/>
      <c r="R407" s="437"/>
      <c r="S407" s="43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customHeight="1" x14ac:dyDescent="0.25">
      <c r="A408" s="64" t="s">
        <v>561</v>
      </c>
      <c r="B408" s="64" t="s">
        <v>562</v>
      </c>
      <c r="C408" s="37">
        <v>4301051431</v>
      </c>
      <c r="D408" s="435">
        <v>4607091389654</v>
      </c>
      <c r="E408" s="43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7"/>
      <c r="Q408" s="437"/>
      <c r="R408" s="437"/>
      <c r="S408" s="43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customHeight="1" x14ac:dyDescent="0.25">
      <c r="A409" s="64" t="s">
        <v>563</v>
      </c>
      <c r="B409" s="64" t="s">
        <v>564</v>
      </c>
      <c r="C409" s="37">
        <v>4301051284</v>
      </c>
      <c r="D409" s="435">
        <v>4607091384352</v>
      </c>
      <c r="E409" s="43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6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7"/>
      <c r="Q409" s="437"/>
      <c r="R409" s="437"/>
      <c r="S409" s="43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x14ac:dyDescent="0.2">
      <c r="A410" s="442"/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3"/>
      <c r="O410" s="439" t="s">
        <v>43</v>
      </c>
      <c r="P410" s="440"/>
      <c r="Q410" s="440"/>
      <c r="R410" s="440"/>
      <c r="S410" s="440"/>
      <c r="T410" s="440"/>
      <c r="U410" s="441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x14ac:dyDescent="0.2">
      <c r="A411" s="442"/>
      <c r="B411" s="442"/>
      <c r="C411" s="442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3"/>
      <c r="O411" s="439" t="s">
        <v>43</v>
      </c>
      <c r="P411" s="440"/>
      <c r="Q411" s="440"/>
      <c r="R411" s="440"/>
      <c r="S411" s="440"/>
      <c r="T411" s="440"/>
      <c r="U411" s="441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customHeight="1" x14ac:dyDescent="0.25">
      <c r="A412" s="434" t="s">
        <v>223</v>
      </c>
      <c r="B412" s="434"/>
      <c r="C412" s="434"/>
      <c r="D412" s="434"/>
      <c r="E412" s="434"/>
      <c r="F412" s="434"/>
      <c r="G412" s="434"/>
      <c r="H412" s="434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67"/>
      <c r="AA412" s="67"/>
    </row>
    <row r="413" spans="1:54" ht="27" customHeight="1" x14ac:dyDescent="0.25">
      <c r="A413" s="64" t="s">
        <v>565</v>
      </c>
      <c r="B413" s="64" t="s">
        <v>566</v>
      </c>
      <c r="C413" s="37">
        <v>4301060352</v>
      </c>
      <c r="D413" s="435">
        <v>4680115881648</v>
      </c>
      <c r="E413" s="43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6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7"/>
      <c r="Q413" s="437"/>
      <c r="R413" s="437"/>
      <c r="S413" s="43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x14ac:dyDescent="0.2">
      <c r="A414" s="442"/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3"/>
      <c r="O414" s="439" t="s">
        <v>43</v>
      </c>
      <c r="P414" s="440"/>
      <c r="Q414" s="440"/>
      <c r="R414" s="440"/>
      <c r="S414" s="440"/>
      <c r="T414" s="440"/>
      <c r="U414" s="441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x14ac:dyDescent="0.2">
      <c r="A415" s="442"/>
      <c r="B415" s="442"/>
      <c r="C415" s="442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3"/>
      <c r="O415" s="439" t="s">
        <v>43</v>
      </c>
      <c r="P415" s="440"/>
      <c r="Q415" s="440"/>
      <c r="R415" s="440"/>
      <c r="S415" s="440"/>
      <c r="T415" s="440"/>
      <c r="U415" s="441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customHeight="1" x14ac:dyDescent="0.25">
      <c r="A416" s="434" t="s">
        <v>95</v>
      </c>
      <c r="B416" s="434"/>
      <c r="C416" s="434"/>
      <c r="D416" s="434"/>
      <c r="E416" s="434"/>
      <c r="F416" s="434"/>
      <c r="G416" s="434"/>
      <c r="H416" s="434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67"/>
      <c r="AA416" s="67"/>
    </row>
    <row r="417" spans="1:54" ht="27" customHeight="1" x14ac:dyDescent="0.25">
      <c r="A417" s="64" t="s">
        <v>567</v>
      </c>
      <c r="B417" s="64" t="s">
        <v>568</v>
      </c>
      <c r="C417" s="37">
        <v>4301032045</v>
      </c>
      <c r="D417" s="435">
        <v>4680115884335</v>
      </c>
      <c r="E417" s="43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6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7"/>
      <c r="Q417" s="437"/>
      <c r="R417" s="437"/>
      <c r="S417" s="43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customHeight="1" x14ac:dyDescent="0.25">
      <c r="A418" s="64" t="s">
        <v>571</v>
      </c>
      <c r="B418" s="64" t="s">
        <v>572</v>
      </c>
      <c r="C418" s="37">
        <v>4301032047</v>
      </c>
      <c r="D418" s="435">
        <v>4680115884342</v>
      </c>
      <c r="E418" s="43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7"/>
      <c r="Q418" s="437"/>
      <c r="R418" s="437"/>
      <c r="S418" s="43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customHeight="1" x14ac:dyDescent="0.25">
      <c r="A419" s="64" t="s">
        <v>573</v>
      </c>
      <c r="B419" s="64" t="s">
        <v>574</v>
      </c>
      <c r="C419" s="37">
        <v>4301170011</v>
      </c>
      <c r="D419" s="435">
        <v>4680115884113</v>
      </c>
      <c r="E419" s="43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7"/>
      <c r="Q419" s="437"/>
      <c r="R419" s="437"/>
      <c r="S419" s="43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x14ac:dyDescent="0.2">
      <c r="A420" s="442"/>
      <c r="B420" s="442"/>
      <c r="C420" s="442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3"/>
      <c r="O420" s="439" t="s">
        <v>43</v>
      </c>
      <c r="P420" s="440"/>
      <c r="Q420" s="440"/>
      <c r="R420" s="440"/>
      <c r="S420" s="440"/>
      <c r="T420" s="440"/>
      <c r="U420" s="441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x14ac:dyDescent="0.2">
      <c r="A421" s="442"/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3"/>
      <c r="O421" s="439" t="s">
        <v>43</v>
      </c>
      <c r="P421" s="440"/>
      <c r="Q421" s="440"/>
      <c r="R421" s="440"/>
      <c r="S421" s="440"/>
      <c r="T421" s="440"/>
      <c r="U421" s="441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customHeight="1" x14ac:dyDescent="0.25">
      <c r="A422" s="433" t="s">
        <v>575</v>
      </c>
      <c r="B422" s="433"/>
      <c r="C422" s="433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3"/>
      <c r="R422" s="433"/>
      <c r="S422" s="433"/>
      <c r="T422" s="433"/>
      <c r="U422" s="433"/>
      <c r="V422" s="433"/>
      <c r="W422" s="433"/>
      <c r="X422" s="433"/>
      <c r="Y422" s="433"/>
      <c r="Z422" s="66"/>
      <c r="AA422" s="66"/>
    </row>
    <row r="423" spans="1:54" ht="14.25" customHeight="1" x14ac:dyDescent="0.25">
      <c r="A423" s="434" t="s">
        <v>109</v>
      </c>
      <c r="B423" s="434"/>
      <c r="C423" s="434"/>
      <c r="D423" s="434"/>
      <c r="E423" s="434"/>
      <c r="F423" s="434"/>
      <c r="G423" s="434"/>
      <c r="H423" s="434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67"/>
      <c r="AA423" s="67"/>
    </row>
    <row r="424" spans="1:54" ht="27" customHeight="1" x14ac:dyDescent="0.25">
      <c r="A424" s="64" t="s">
        <v>576</v>
      </c>
      <c r="B424" s="64" t="s">
        <v>577</v>
      </c>
      <c r="C424" s="37">
        <v>4301020214</v>
      </c>
      <c r="D424" s="435">
        <v>4607091389388</v>
      </c>
      <c r="E424" s="43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6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7"/>
      <c r="Q424" s="437"/>
      <c r="R424" s="437"/>
      <c r="S424" s="43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customHeight="1" x14ac:dyDescent="0.25">
      <c r="A425" s="64" t="s">
        <v>578</v>
      </c>
      <c r="B425" s="64" t="s">
        <v>579</v>
      </c>
      <c r="C425" s="37">
        <v>4301020185</v>
      </c>
      <c r="D425" s="435">
        <v>4607091389364</v>
      </c>
      <c r="E425" s="43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6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7"/>
      <c r="Q425" s="437"/>
      <c r="R425" s="437"/>
      <c r="S425" s="43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x14ac:dyDescent="0.2">
      <c r="A426" s="442"/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3"/>
      <c r="O426" s="439" t="s">
        <v>43</v>
      </c>
      <c r="P426" s="440"/>
      <c r="Q426" s="440"/>
      <c r="R426" s="440"/>
      <c r="S426" s="440"/>
      <c r="T426" s="440"/>
      <c r="U426" s="441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x14ac:dyDescent="0.2">
      <c r="A427" s="442"/>
      <c r="B427" s="442"/>
      <c r="C427" s="442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3"/>
      <c r="O427" s="439" t="s">
        <v>43</v>
      </c>
      <c r="P427" s="440"/>
      <c r="Q427" s="440"/>
      <c r="R427" s="440"/>
      <c r="S427" s="440"/>
      <c r="T427" s="440"/>
      <c r="U427" s="441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customHeight="1" x14ac:dyDescent="0.25">
      <c r="A428" s="434" t="s">
        <v>76</v>
      </c>
      <c r="B428" s="434"/>
      <c r="C428" s="434"/>
      <c r="D428" s="434"/>
      <c r="E428" s="434"/>
      <c r="F428" s="434"/>
      <c r="G428" s="434"/>
      <c r="H428" s="434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67"/>
      <c r="AA428" s="67"/>
    </row>
    <row r="429" spans="1:54" ht="27" customHeight="1" x14ac:dyDescent="0.25">
      <c r="A429" s="64" t="s">
        <v>580</v>
      </c>
      <c r="B429" s="64" t="s">
        <v>581</v>
      </c>
      <c r="C429" s="37">
        <v>4301031212</v>
      </c>
      <c r="D429" s="435">
        <v>4607091389739</v>
      </c>
      <c r="E429" s="43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6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7"/>
      <c r="Q429" s="437"/>
      <c r="R429" s="437"/>
      <c r="S429" s="43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582</v>
      </c>
      <c r="B430" s="64" t="s">
        <v>583</v>
      </c>
      <c r="C430" s="37">
        <v>4301031247</v>
      </c>
      <c r="D430" s="435">
        <v>4680115883048</v>
      </c>
      <c r="E430" s="43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6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7"/>
      <c r="Q430" s="437"/>
      <c r="R430" s="437"/>
      <c r="S430" s="43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584</v>
      </c>
      <c r="B431" s="64" t="s">
        <v>585</v>
      </c>
      <c r="C431" s="37">
        <v>4301031176</v>
      </c>
      <c r="D431" s="435">
        <v>4607091389425</v>
      </c>
      <c r="E431" s="43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6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7"/>
      <c r="Q431" s="437"/>
      <c r="R431" s="437"/>
      <c r="S431" s="43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586</v>
      </c>
      <c r="B432" s="64" t="s">
        <v>587</v>
      </c>
      <c r="C432" s="37">
        <v>4301031215</v>
      </c>
      <c r="D432" s="435">
        <v>4680115882911</v>
      </c>
      <c r="E432" s="43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6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7"/>
      <c r="Q432" s="437"/>
      <c r="R432" s="437"/>
      <c r="S432" s="43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customHeight="1" x14ac:dyDescent="0.25">
      <c r="A433" s="64" t="s">
        <v>588</v>
      </c>
      <c r="B433" s="64" t="s">
        <v>589</v>
      </c>
      <c r="C433" s="37">
        <v>4301031167</v>
      </c>
      <c r="D433" s="435">
        <v>4680115880771</v>
      </c>
      <c r="E433" s="43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6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7"/>
      <c r="Q433" s="437"/>
      <c r="R433" s="437"/>
      <c r="S433" s="43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customHeight="1" x14ac:dyDescent="0.25">
      <c r="A434" s="64" t="s">
        <v>590</v>
      </c>
      <c r="B434" s="64" t="s">
        <v>591</v>
      </c>
      <c r="C434" s="37">
        <v>4301031173</v>
      </c>
      <c r="D434" s="435">
        <v>4607091389500</v>
      </c>
      <c r="E434" s="43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6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7"/>
      <c r="Q434" s="437"/>
      <c r="R434" s="437"/>
      <c r="S434" s="43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customHeight="1" x14ac:dyDescent="0.25">
      <c r="A435" s="64" t="s">
        <v>592</v>
      </c>
      <c r="B435" s="64" t="s">
        <v>593</v>
      </c>
      <c r="C435" s="37">
        <v>4301031103</v>
      </c>
      <c r="D435" s="435">
        <v>4680115881983</v>
      </c>
      <c r="E435" s="43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6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7"/>
      <c r="Q435" s="437"/>
      <c r="R435" s="437"/>
      <c r="S435" s="43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x14ac:dyDescent="0.2">
      <c r="A436" s="442"/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3"/>
      <c r="O436" s="439" t="s">
        <v>43</v>
      </c>
      <c r="P436" s="440"/>
      <c r="Q436" s="440"/>
      <c r="R436" s="440"/>
      <c r="S436" s="440"/>
      <c r="T436" s="440"/>
      <c r="U436" s="441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x14ac:dyDescent="0.2">
      <c r="A437" s="442"/>
      <c r="B437" s="442"/>
      <c r="C437" s="442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3"/>
      <c r="O437" s="439" t="s">
        <v>43</v>
      </c>
      <c r="P437" s="440"/>
      <c r="Q437" s="440"/>
      <c r="R437" s="440"/>
      <c r="S437" s="440"/>
      <c r="T437" s="440"/>
      <c r="U437" s="441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customHeight="1" x14ac:dyDescent="0.25">
      <c r="A438" s="434" t="s">
        <v>95</v>
      </c>
      <c r="B438" s="434"/>
      <c r="C438" s="434"/>
      <c r="D438" s="434"/>
      <c r="E438" s="434"/>
      <c r="F438" s="434"/>
      <c r="G438" s="434"/>
      <c r="H438" s="434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67"/>
      <c r="AA438" s="67"/>
    </row>
    <row r="439" spans="1:54" ht="27" customHeight="1" x14ac:dyDescent="0.25">
      <c r="A439" s="64" t="s">
        <v>594</v>
      </c>
      <c r="B439" s="64" t="s">
        <v>595</v>
      </c>
      <c r="C439" s="37">
        <v>4301032046</v>
      </c>
      <c r="D439" s="435">
        <v>4680115884359</v>
      </c>
      <c r="E439" s="43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6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7"/>
      <c r="Q439" s="437"/>
      <c r="R439" s="437"/>
      <c r="S439" s="43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customHeight="1" x14ac:dyDescent="0.25">
      <c r="A440" s="64" t="s">
        <v>596</v>
      </c>
      <c r="B440" s="64" t="s">
        <v>597</v>
      </c>
      <c r="C440" s="37">
        <v>4301040358</v>
      </c>
      <c r="D440" s="435">
        <v>4680115884571</v>
      </c>
      <c r="E440" s="43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68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7"/>
      <c r="Q440" s="437"/>
      <c r="R440" s="437"/>
      <c r="S440" s="43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x14ac:dyDescent="0.2">
      <c r="A441" s="442"/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3"/>
      <c r="O441" s="439" t="s">
        <v>43</v>
      </c>
      <c r="P441" s="440"/>
      <c r="Q441" s="440"/>
      <c r="R441" s="440"/>
      <c r="S441" s="440"/>
      <c r="T441" s="440"/>
      <c r="U441" s="441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x14ac:dyDescent="0.2">
      <c r="A442" s="442"/>
      <c r="B442" s="442"/>
      <c r="C442" s="442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3"/>
      <c r="O442" s="439" t="s">
        <v>43</v>
      </c>
      <c r="P442" s="440"/>
      <c r="Q442" s="440"/>
      <c r="R442" s="440"/>
      <c r="S442" s="440"/>
      <c r="T442" s="440"/>
      <c r="U442" s="441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customHeight="1" x14ac:dyDescent="0.25">
      <c r="A443" s="434" t="s">
        <v>104</v>
      </c>
      <c r="B443" s="434"/>
      <c r="C443" s="434"/>
      <c r="D443" s="434"/>
      <c r="E443" s="434"/>
      <c r="F443" s="434"/>
      <c r="G443" s="434"/>
      <c r="H443" s="434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67"/>
      <c r="AA443" s="67"/>
    </row>
    <row r="444" spans="1:54" ht="27" customHeight="1" x14ac:dyDescent="0.25">
      <c r="A444" s="64" t="s">
        <v>598</v>
      </c>
      <c r="B444" s="64" t="s">
        <v>599</v>
      </c>
      <c r="C444" s="37">
        <v>4301170010</v>
      </c>
      <c r="D444" s="435">
        <v>4680115884090</v>
      </c>
      <c r="E444" s="43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68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7"/>
      <c r="Q444" s="437"/>
      <c r="R444" s="437"/>
      <c r="S444" s="43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x14ac:dyDescent="0.2">
      <c r="A445" s="442"/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3"/>
      <c r="O445" s="439" t="s">
        <v>43</v>
      </c>
      <c r="P445" s="440"/>
      <c r="Q445" s="440"/>
      <c r="R445" s="440"/>
      <c r="S445" s="440"/>
      <c r="T445" s="440"/>
      <c r="U445" s="441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x14ac:dyDescent="0.2">
      <c r="A446" s="442"/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3"/>
      <c r="O446" s="439" t="s">
        <v>43</v>
      </c>
      <c r="P446" s="440"/>
      <c r="Q446" s="440"/>
      <c r="R446" s="440"/>
      <c r="S446" s="440"/>
      <c r="T446" s="440"/>
      <c r="U446" s="441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customHeight="1" x14ac:dyDescent="0.25">
      <c r="A447" s="434" t="s">
        <v>600</v>
      </c>
      <c r="B447" s="434"/>
      <c r="C447" s="434"/>
      <c r="D447" s="434"/>
      <c r="E447" s="434"/>
      <c r="F447" s="434"/>
      <c r="G447" s="434"/>
      <c r="H447" s="434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67"/>
      <c r="AA447" s="67"/>
    </row>
    <row r="448" spans="1:54" ht="27" customHeight="1" x14ac:dyDescent="0.25">
      <c r="A448" s="64" t="s">
        <v>601</v>
      </c>
      <c r="B448" s="64" t="s">
        <v>602</v>
      </c>
      <c r="C448" s="37">
        <v>4301040357</v>
      </c>
      <c r="D448" s="435">
        <v>4680115884564</v>
      </c>
      <c r="E448" s="43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7"/>
      <c r="Q448" s="437"/>
      <c r="R448" s="437"/>
      <c r="S448" s="43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x14ac:dyDescent="0.2">
      <c r="A449" s="442"/>
      <c r="B449" s="442"/>
      <c r="C449" s="442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3"/>
      <c r="O449" s="439" t="s">
        <v>43</v>
      </c>
      <c r="P449" s="440"/>
      <c r="Q449" s="440"/>
      <c r="R449" s="440"/>
      <c r="S449" s="440"/>
      <c r="T449" s="440"/>
      <c r="U449" s="441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x14ac:dyDescent="0.2">
      <c r="A450" s="442"/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3"/>
      <c r="O450" s="439" t="s">
        <v>43</v>
      </c>
      <c r="P450" s="440"/>
      <c r="Q450" s="440"/>
      <c r="R450" s="440"/>
      <c r="S450" s="440"/>
      <c r="T450" s="440"/>
      <c r="U450" s="441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customHeight="1" x14ac:dyDescent="0.2">
      <c r="A451" s="432" t="s">
        <v>603</v>
      </c>
      <c r="B451" s="432"/>
      <c r="C451" s="432"/>
      <c r="D451" s="432"/>
      <c r="E451" s="432"/>
      <c r="F451" s="432"/>
      <c r="G451" s="432"/>
      <c r="H451" s="432"/>
      <c r="I451" s="432"/>
      <c r="J451" s="432"/>
      <c r="K451" s="432"/>
      <c r="L451" s="432"/>
      <c r="M451" s="432"/>
      <c r="N451" s="432"/>
      <c r="O451" s="432"/>
      <c r="P451" s="432"/>
      <c r="Q451" s="432"/>
      <c r="R451" s="432"/>
      <c r="S451" s="432"/>
      <c r="T451" s="432"/>
      <c r="U451" s="432"/>
      <c r="V451" s="432"/>
      <c r="W451" s="432"/>
      <c r="X451" s="432"/>
      <c r="Y451" s="432"/>
      <c r="Z451" s="55"/>
      <c r="AA451" s="55"/>
    </row>
    <row r="452" spans="1:54" ht="16.5" customHeight="1" x14ac:dyDescent="0.25">
      <c r="A452" s="433" t="s">
        <v>603</v>
      </c>
      <c r="B452" s="433"/>
      <c r="C452" s="433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3"/>
      <c r="R452" s="433"/>
      <c r="S452" s="433"/>
      <c r="T452" s="433"/>
      <c r="U452" s="433"/>
      <c r="V452" s="433"/>
      <c r="W452" s="433"/>
      <c r="X452" s="433"/>
      <c r="Y452" s="433"/>
      <c r="Z452" s="66"/>
      <c r="AA452" s="66"/>
    </row>
    <row r="453" spans="1:54" ht="14.25" customHeight="1" x14ac:dyDescent="0.25">
      <c r="A453" s="434" t="s">
        <v>117</v>
      </c>
      <c r="B453" s="434"/>
      <c r="C453" s="434"/>
      <c r="D453" s="434"/>
      <c r="E453" s="434"/>
      <c r="F453" s="434"/>
      <c r="G453" s="434"/>
      <c r="H453" s="434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67"/>
      <c r="AA453" s="67"/>
    </row>
    <row r="454" spans="1:54" ht="27" customHeight="1" x14ac:dyDescent="0.25">
      <c r="A454" s="64" t="s">
        <v>604</v>
      </c>
      <c r="B454" s="64" t="s">
        <v>605</v>
      </c>
      <c r="C454" s="37">
        <v>4301011795</v>
      </c>
      <c r="D454" s="435">
        <v>4607091389067</v>
      </c>
      <c r="E454" s="43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7"/>
      <c r="Q454" s="437"/>
      <c r="R454" s="437"/>
      <c r="S454" s="43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606</v>
      </c>
      <c r="B455" s="64" t="s">
        <v>607</v>
      </c>
      <c r="C455" s="37">
        <v>4301011779</v>
      </c>
      <c r="D455" s="435">
        <v>4607091383522</v>
      </c>
      <c r="E455" s="43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6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7"/>
      <c r="Q455" s="437"/>
      <c r="R455" s="437"/>
      <c r="S455" s="43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customHeight="1" x14ac:dyDescent="0.25">
      <c r="A456" s="64" t="s">
        <v>608</v>
      </c>
      <c r="B456" s="64" t="s">
        <v>609</v>
      </c>
      <c r="C456" s="37">
        <v>4301011785</v>
      </c>
      <c r="D456" s="435">
        <v>4607091384437</v>
      </c>
      <c r="E456" s="43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69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7"/>
      <c r="Q456" s="437"/>
      <c r="R456" s="437"/>
      <c r="S456" s="43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customHeight="1" x14ac:dyDescent="0.25">
      <c r="A457" s="64" t="s">
        <v>610</v>
      </c>
      <c r="B457" s="64" t="s">
        <v>611</v>
      </c>
      <c r="C457" s="37">
        <v>4301011774</v>
      </c>
      <c r="D457" s="435">
        <v>4680115884502</v>
      </c>
      <c r="E457" s="43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7"/>
      <c r="Q457" s="437"/>
      <c r="R457" s="437"/>
      <c r="S457" s="43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612</v>
      </c>
      <c r="B458" s="64" t="s">
        <v>613</v>
      </c>
      <c r="C458" s="37">
        <v>4301011771</v>
      </c>
      <c r="D458" s="435">
        <v>4607091389104</v>
      </c>
      <c r="E458" s="43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6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7"/>
      <c r="Q458" s="437"/>
      <c r="R458" s="437"/>
      <c r="S458" s="43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customHeight="1" x14ac:dyDescent="0.25">
      <c r="A459" s="64" t="s">
        <v>614</v>
      </c>
      <c r="B459" s="64" t="s">
        <v>615</v>
      </c>
      <c r="C459" s="37">
        <v>4301011799</v>
      </c>
      <c r="D459" s="435">
        <v>4680115884519</v>
      </c>
      <c r="E459" s="43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7"/>
      <c r="Q459" s="437"/>
      <c r="R459" s="437"/>
      <c r="S459" s="43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616</v>
      </c>
      <c r="B460" s="64" t="s">
        <v>617</v>
      </c>
      <c r="C460" s="37">
        <v>4301011778</v>
      </c>
      <c r="D460" s="435">
        <v>4680115880603</v>
      </c>
      <c r="E460" s="43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7"/>
      <c r="Q460" s="437"/>
      <c r="R460" s="437"/>
      <c r="S460" s="43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618</v>
      </c>
      <c r="B461" s="64" t="s">
        <v>619</v>
      </c>
      <c r="C461" s="37">
        <v>4301011775</v>
      </c>
      <c r="D461" s="435">
        <v>4607091389999</v>
      </c>
      <c r="E461" s="43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69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7"/>
      <c r="Q461" s="437"/>
      <c r="R461" s="437"/>
      <c r="S461" s="43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customHeight="1" x14ac:dyDescent="0.25">
      <c r="A462" s="64" t="s">
        <v>620</v>
      </c>
      <c r="B462" s="64" t="s">
        <v>621</v>
      </c>
      <c r="C462" s="37">
        <v>4301011770</v>
      </c>
      <c r="D462" s="435">
        <v>4680115882782</v>
      </c>
      <c r="E462" s="43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69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7"/>
      <c r="Q462" s="437"/>
      <c r="R462" s="437"/>
      <c r="S462" s="43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customHeight="1" x14ac:dyDescent="0.25">
      <c r="A463" s="64" t="s">
        <v>622</v>
      </c>
      <c r="B463" s="64" t="s">
        <v>623</v>
      </c>
      <c r="C463" s="37">
        <v>4301011190</v>
      </c>
      <c r="D463" s="435">
        <v>4607091389098</v>
      </c>
      <c r="E463" s="43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7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7"/>
      <c r="Q463" s="437"/>
      <c r="R463" s="437"/>
      <c r="S463" s="43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customHeight="1" x14ac:dyDescent="0.25">
      <c r="A464" s="64" t="s">
        <v>624</v>
      </c>
      <c r="B464" s="64" t="s">
        <v>625</v>
      </c>
      <c r="C464" s="37">
        <v>4301011784</v>
      </c>
      <c r="D464" s="435">
        <v>4607091389982</v>
      </c>
      <c r="E464" s="43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7"/>
      <c r="Q464" s="437"/>
      <c r="R464" s="437"/>
      <c r="S464" s="43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x14ac:dyDescent="0.2">
      <c r="A465" s="442"/>
      <c r="B465" s="442"/>
      <c r="C465" s="442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3"/>
      <c r="O465" s="439" t="s">
        <v>43</v>
      </c>
      <c r="P465" s="440"/>
      <c r="Q465" s="440"/>
      <c r="R465" s="440"/>
      <c r="S465" s="440"/>
      <c r="T465" s="440"/>
      <c r="U465" s="441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x14ac:dyDescent="0.2">
      <c r="A466" s="442"/>
      <c r="B466" s="442"/>
      <c r="C466" s="442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3"/>
      <c r="O466" s="439" t="s">
        <v>43</v>
      </c>
      <c r="P466" s="440"/>
      <c r="Q466" s="440"/>
      <c r="R466" s="440"/>
      <c r="S466" s="440"/>
      <c r="T466" s="440"/>
      <c r="U466" s="441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customHeight="1" x14ac:dyDescent="0.25">
      <c r="A467" s="434" t="s">
        <v>109</v>
      </c>
      <c r="B467" s="434"/>
      <c r="C467" s="434"/>
      <c r="D467" s="434"/>
      <c r="E467" s="434"/>
      <c r="F467" s="434"/>
      <c r="G467" s="434"/>
      <c r="H467" s="434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67"/>
      <c r="AA467" s="67"/>
    </row>
    <row r="468" spans="1:54" ht="16.5" customHeight="1" x14ac:dyDescent="0.25">
      <c r="A468" s="64" t="s">
        <v>626</v>
      </c>
      <c r="B468" s="64" t="s">
        <v>627</v>
      </c>
      <c r="C468" s="37">
        <v>4301020222</v>
      </c>
      <c r="D468" s="435">
        <v>4607091388930</v>
      </c>
      <c r="E468" s="43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7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7"/>
      <c r="Q468" s="437"/>
      <c r="R468" s="437"/>
      <c r="S468" s="43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customHeight="1" x14ac:dyDescent="0.25">
      <c r="A469" s="64" t="s">
        <v>628</v>
      </c>
      <c r="B469" s="64" t="s">
        <v>629</v>
      </c>
      <c r="C469" s="37">
        <v>4301020206</v>
      </c>
      <c r="D469" s="435">
        <v>4680115880054</v>
      </c>
      <c r="E469" s="43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7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7"/>
      <c r="Q469" s="437"/>
      <c r="R469" s="437"/>
      <c r="S469" s="43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x14ac:dyDescent="0.2">
      <c r="A470" s="442"/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3"/>
      <c r="O470" s="439" t="s">
        <v>43</v>
      </c>
      <c r="P470" s="440"/>
      <c r="Q470" s="440"/>
      <c r="R470" s="440"/>
      <c r="S470" s="440"/>
      <c r="T470" s="440"/>
      <c r="U470" s="441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x14ac:dyDescent="0.2">
      <c r="A471" s="442"/>
      <c r="B471" s="442"/>
      <c r="C471" s="442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3"/>
      <c r="O471" s="439" t="s">
        <v>43</v>
      </c>
      <c r="P471" s="440"/>
      <c r="Q471" s="440"/>
      <c r="R471" s="440"/>
      <c r="S471" s="440"/>
      <c r="T471" s="440"/>
      <c r="U471" s="441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customHeight="1" x14ac:dyDescent="0.25">
      <c r="A472" s="434" t="s">
        <v>76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67"/>
      <c r="AA472" s="67"/>
    </row>
    <row r="473" spans="1:54" ht="27" customHeight="1" x14ac:dyDescent="0.25">
      <c r="A473" s="64" t="s">
        <v>630</v>
      </c>
      <c r="B473" s="64" t="s">
        <v>631</v>
      </c>
      <c r="C473" s="37">
        <v>4301031252</v>
      </c>
      <c r="D473" s="435">
        <v>4680115883116</v>
      </c>
      <c r="E473" s="43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7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7"/>
      <c r="Q473" s="437"/>
      <c r="R473" s="437"/>
      <c r="S473" s="43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632</v>
      </c>
      <c r="B474" s="64" t="s">
        <v>633</v>
      </c>
      <c r="C474" s="37">
        <v>4301031248</v>
      </c>
      <c r="D474" s="435">
        <v>4680115883093</v>
      </c>
      <c r="E474" s="43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7"/>
      <c r="Q474" s="437"/>
      <c r="R474" s="437"/>
      <c r="S474" s="43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634</v>
      </c>
      <c r="B475" s="64" t="s">
        <v>635</v>
      </c>
      <c r="C475" s="37">
        <v>4301031250</v>
      </c>
      <c r="D475" s="435">
        <v>4680115883109</v>
      </c>
      <c r="E475" s="43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7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7"/>
      <c r="Q475" s="437"/>
      <c r="R475" s="437"/>
      <c r="S475" s="43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customHeight="1" x14ac:dyDescent="0.25">
      <c r="A476" s="64" t="s">
        <v>636</v>
      </c>
      <c r="B476" s="64" t="s">
        <v>637</v>
      </c>
      <c r="C476" s="37">
        <v>4301031249</v>
      </c>
      <c r="D476" s="435">
        <v>4680115882072</v>
      </c>
      <c r="E476" s="43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7"/>
      <c r="Q476" s="437"/>
      <c r="R476" s="437"/>
      <c r="S476" s="43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customHeight="1" x14ac:dyDescent="0.25">
      <c r="A477" s="64" t="s">
        <v>638</v>
      </c>
      <c r="B477" s="64" t="s">
        <v>639</v>
      </c>
      <c r="C477" s="37">
        <v>4301031251</v>
      </c>
      <c r="D477" s="435">
        <v>4680115882102</v>
      </c>
      <c r="E477" s="43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7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7"/>
      <c r="Q477" s="437"/>
      <c r="R477" s="437"/>
      <c r="S477" s="43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customHeight="1" x14ac:dyDescent="0.25">
      <c r="A478" s="64" t="s">
        <v>640</v>
      </c>
      <c r="B478" s="64" t="s">
        <v>641</v>
      </c>
      <c r="C478" s="37">
        <v>4301031253</v>
      </c>
      <c r="D478" s="435">
        <v>4680115882096</v>
      </c>
      <c r="E478" s="43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7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7"/>
      <c r="Q478" s="437"/>
      <c r="R478" s="437"/>
      <c r="S478" s="43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x14ac:dyDescent="0.2">
      <c r="A479" s="442"/>
      <c r="B479" s="442"/>
      <c r="C479" s="442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3"/>
      <c r="O479" s="439" t="s">
        <v>43</v>
      </c>
      <c r="P479" s="440"/>
      <c r="Q479" s="440"/>
      <c r="R479" s="440"/>
      <c r="S479" s="440"/>
      <c r="T479" s="440"/>
      <c r="U479" s="441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x14ac:dyDescent="0.2">
      <c r="A480" s="442"/>
      <c r="B480" s="442"/>
      <c r="C480" s="442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3"/>
      <c r="O480" s="439" t="s">
        <v>43</v>
      </c>
      <c r="P480" s="440"/>
      <c r="Q480" s="440"/>
      <c r="R480" s="440"/>
      <c r="S480" s="440"/>
      <c r="T480" s="440"/>
      <c r="U480" s="441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customHeight="1" x14ac:dyDescent="0.25">
      <c r="A481" s="434" t="s">
        <v>81</v>
      </c>
      <c r="B481" s="434"/>
      <c r="C481" s="434"/>
      <c r="D481" s="434"/>
      <c r="E481" s="434"/>
      <c r="F481" s="434"/>
      <c r="G481" s="434"/>
      <c r="H481" s="434"/>
      <c r="I481" s="434"/>
      <c r="J481" s="434"/>
      <c r="K481" s="434"/>
      <c r="L481" s="434"/>
      <c r="M481" s="434"/>
      <c r="N481" s="434"/>
      <c r="O481" s="434"/>
      <c r="P481" s="434"/>
      <c r="Q481" s="434"/>
      <c r="R481" s="434"/>
      <c r="S481" s="434"/>
      <c r="T481" s="434"/>
      <c r="U481" s="434"/>
      <c r="V481" s="434"/>
      <c r="W481" s="434"/>
      <c r="X481" s="434"/>
      <c r="Y481" s="434"/>
      <c r="Z481" s="67"/>
      <c r="AA481" s="67"/>
    </row>
    <row r="482" spans="1:54" ht="16.5" customHeight="1" x14ac:dyDescent="0.25">
      <c r="A482" s="64" t="s">
        <v>642</v>
      </c>
      <c r="B482" s="64" t="s">
        <v>643</v>
      </c>
      <c r="C482" s="37">
        <v>4301051230</v>
      </c>
      <c r="D482" s="435">
        <v>4607091383409</v>
      </c>
      <c r="E482" s="43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7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7"/>
      <c r="Q482" s="437"/>
      <c r="R482" s="437"/>
      <c r="S482" s="43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customHeight="1" x14ac:dyDescent="0.25">
      <c r="A483" s="64" t="s">
        <v>644</v>
      </c>
      <c r="B483" s="64" t="s">
        <v>645</v>
      </c>
      <c r="C483" s="37">
        <v>4301051231</v>
      </c>
      <c r="D483" s="435">
        <v>4607091383416</v>
      </c>
      <c r="E483" s="43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7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7"/>
      <c r="Q483" s="437"/>
      <c r="R483" s="437"/>
      <c r="S483" s="43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customHeight="1" x14ac:dyDescent="0.25">
      <c r="A484" s="64" t="s">
        <v>646</v>
      </c>
      <c r="B484" s="64" t="s">
        <v>647</v>
      </c>
      <c r="C484" s="37">
        <v>4301051058</v>
      </c>
      <c r="D484" s="435">
        <v>4680115883536</v>
      </c>
      <c r="E484" s="43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7"/>
      <c r="Q484" s="437"/>
      <c r="R484" s="437"/>
      <c r="S484" s="43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x14ac:dyDescent="0.2">
      <c r="A485" s="442"/>
      <c r="B485" s="442"/>
      <c r="C485" s="442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3"/>
      <c r="O485" s="439" t="s">
        <v>43</v>
      </c>
      <c r="P485" s="440"/>
      <c r="Q485" s="440"/>
      <c r="R485" s="440"/>
      <c r="S485" s="440"/>
      <c r="T485" s="440"/>
      <c r="U485" s="441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x14ac:dyDescent="0.2">
      <c r="A486" s="442"/>
      <c r="B486" s="442"/>
      <c r="C486" s="442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3"/>
      <c r="O486" s="439" t="s">
        <v>43</v>
      </c>
      <c r="P486" s="440"/>
      <c r="Q486" s="440"/>
      <c r="R486" s="440"/>
      <c r="S486" s="440"/>
      <c r="T486" s="440"/>
      <c r="U486" s="441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customHeight="1" x14ac:dyDescent="0.25">
      <c r="A487" s="434" t="s">
        <v>223</v>
      </c>
      <c r="B487" s="434"/>
      <c r="C487" s="434"/>
      <c r="D487" s="434"/>
      <c r="E487" s="434"/>
      <c r="F487" s="434"/>
      <c r="G487" s="434"/>
      <c r="H487" s="434"/>
      <c r="I487" s="434"/>
      <c r="J487" s="434"/>
      <c r="K487" s="434"/>
      <c r="L487" s="434"/>
      <c r="M487" s="434"/>
      <c r="N487" s="434"/>
      <c r="O487" s="434"/>
      <c r="P487" s="434"/>
      <c r="Q487" s="434"/>
      <c r="R487" s="434"/>
      <c r="S487" s="434"/>
      <c r="T487" s="434"/>
      <c r="U487" s="434"/>
      <c r="V487" s="434"/>
      <c r="W487" s="434"/>
      <c r="X487" s="434"/>
      <c r="Y487" s="434"/>
      <c r="Z487" s="67"/>
      <c r="AA487" s="67"/>
    </row>
    <row r="488" spans="1:54" ht="16.5" customHeight="1" x14ac:dyDescent="0.25">
      <c r="A488" s="64" t="s">
        <v>648</v>
      </c>
      <c r="B488" s="64" t="s">
        <v>649</v>
      </c>
      <c r="C488" s="37">
        <v>4301060363</v>
      </c>
      <c r="D488" s="435">
        <v>4680115885035</v>
      </c>
      <c r="E488" s="43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7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7"/>
      <c r="Q488" s="437"/>
      <c r="R488" s="437"/>
      <c r="S488" s="43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x14ac:dyDescent="0.2">
      <c r="A489" s="442"/>
      <c r="B489" s="442"/>
      <c r="C489" s="442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3"/>
      <c r="O489" s="439" t="s">
        <v>43</v>
      </c>
      <c r="P489" s="440"/>
      <c r="Q489" s="440"/>
      <c r="R489" s="440"/>
      <c r="S489" s="440"/>
      <c r="T489" s="440"/>
      <c r="U489" s="441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x14ac:dyDescent="0.2">
      <c r="A490" s="442"/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3"/>
      <c r="O490" s="439" t="s">
        <v>43</v>
      </c>
      <c r="P490" s="440"/>
      <c r="Q490" s="440"/>
      <c r="R490" s="440"/>
      <c r="S490" s="440"/>
      <c r="T490" s="440"/>
      <c r="U490" s="441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customHeight="1" x14ac:dyDescent="0.2">
      <c r="A491" s="432" t="s">
        <v>650</v>
      </c>
      <c r="B491" s="432"/>
      <c r="C491" s="432"/>
      <c r="D491" s="432"/>
      <c r="E491" s="432"/>
      <c r="F491" s="432"/>
      <c r="G491" s="432"/>
      <c r="H491" s="432"/>
      <c r="I491" s="432"/>
      <c r="J491" s="432"/>
      <c r="K491" s="432"/>
      <c r="L491" s="432"/>
      <c r="M491" s="432"/>
      <c r="N491" s="432"/>
      <c r="O491" s="432"/>
      <c r="P491" s="432"/>
      <c r="Q491" s="432"/>
      <c r="R491" s="432"/>
      <c r="S491" s="432"/>
      <c r="T491" s="432"/>
      <c r="U491" s="432"/>
      <c r="V491" s="432"/>
      <c r="W491" s="432"/>
      <c r="X491" s="432"/>
      <c r="Y491" s="432"/>
      <c r="Z491" s="55"/>
      <c r="AA491" s="55"/>
    </row>
    <row r="492" spans="1:54" ht="16.5" customHeight="1" x14ac:dyDescent="0.25">
      <c r="A492" s="433" t="s">
        <v>651</v>
      </c>
      <c r="B492" s="433"/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  <c r="R492" s="433"/>
      <c r="S492" s="433"/>
      <c r="T492" s="433"/>
      <c r="U492" s="433"/>
      <c r="V492" s="433"/>
      <c r="W492" s="433"/>
      <c r="X492" s="433"/>
      <c r="Y492" s="433"/>
      <c r="Z492" s="66"/>
      <c r="AA492" s="66"/>
    </row>
    <row r="493" spans="1:54" ht="14.25" customHeight="1" x14ac:dyDescent="0.25">
      <c r="A493" s="434" t="s">
        <v>117</v>
      </c>
      <c r="B493" s="434"/>
      <c r="C493" s="434"/>
      <c r="D493" s="434"/>
      <c r="E493" s="434"/>
      <c r="F493" s="434"/>
      <c r="G493" s="434"/>
      <c r="H493" s="434"/>
      <c r="I493" s="434"/>
      <c r="J493" s="434"/>
      <c r="K493" s="434"/>
      <c r="L493" s="434"/>
      <c r="M493" s="434"/>
      <c r="N493" s="434"/>
      <c r="O493" s="434"/>
      <c r="P493" s="434"/>
      <c r="Q493" s="434"/>
      <c r="R493" s="434"/>
      <c r="S493" s="434"/>
      <c r="T493" s="434"/>
      <c r="U493" s="434"/>
      <c r="V493" s="434"/>
      <c r="W493" s="434"/>
      <c r="X493" s="434"/>
      <c r="Y493" s="434"/>
      <c r="Z493" s="67"/>
      <c r="AA493" s="67"/>
    </row>
    <row r="494" spans="1:54" ht="27" customHeight="1" x14ac:dyDescent="0.25">
      <c r="A494" s="64" t="s">
        <v>652</v>
      </c>
      <c r="B494" s="64" t="s">
        <v>653</v>
      </c>
      <c r="C494" s="37">
        <v>4301011763</v>
      </c>
      <c r="D494" s="435">
        <v>4640242181011</v>
      </c>
      <c r="E494" s="43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714" t="s">
        <v>654</v>
      </c>
      <c r="P494" s="437"/>
      <c r="Q494" s="437"/>
      <c r="R494" s="437"/>
      <c r="S494" s="43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655</v>
      </c>
      <c r="B495" s="64" t="s">
        <v>656</v>
      </c>
      <c r="C495" s="37">
        <v>4301011585</v>
      </c>
      <c r="D495" s="435">
        <v>4640242180441</v>
      </c>
      <c r="E495" s="43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715" t="s">
        <v>657</v>
      </c>
      <c r="P495" s="437"/>
      <c r="Q495" s="437"/>
      <c r="R495" s="437"/>
      <c r="S495" s="43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customHeight="1" x14ac:dyDescent="0.25">
      <c r="A496" s="64" t="s">
        <v>658</v>
      </c>
      <c r="B496" s="64" t="s">
        <v>659</v>
      </c>
      <c r="C496" s="37">
        <v>4301011584</v>
      </c>
      <c r="D496" s="435">
        <v>4640242180564</v>
      </c>
      <c r="E496" s="43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716" t="s">
        <v>660</v>
      </c>
      <c r="P496" s="437"/>
      <c r="Q496" s="437"/>
      <c r="R496" s="437"/>
      <c r="S496" s="43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customHeight="1" x14ac:dyDescent="0.25">
      <c r="A497" s="64" t="s">
        <v>661</v>
      </c>
      <c r="B497" s="64" t="s">
        <v>662</v>
      </c>
      <c r="C497" s="37">
        <v>4301011762</v>
      </c>
      <c r="D497" s="435">
        <v>4640242180922</v>
      </c>
      <c r="E497" s="43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717" t="s">
        <v>663</v>
      </c>
      <c r="P497" s="437"/>
      <c r="Q497" s="437"/>
      <c r="R497" s="437"/>
      <c r="S497" s="43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customHeight="1" x14ac:dyDescent="0.25">
      <c r="A498" s="64" t="s">
        <v>664</v>
      </c>
      <c r="B498" s="64" t="s">
        <v>665</v>
      </c>
      <c r="C498" s="37">
        <v>4301011551</v>
      </c>
      <c r="D498" s="435">
        <v>4640242180038</v>
      </c>
      <c r="E498" s="43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718" t="s">
        <v>666</v>
      </c>
      <c r="P498" s="437"/>
      <c r="Q498" s="437"/>
      <c r="R498" s="437"/>
      <c r="S498" s="43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x14ac:dyDescent="0.2">
      <c r="A499" s="442"/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3"/>
      <c r="O499" s="439" t="s">
        <v>43</v>
      </c>
      <c r="P499" s="440"/>
      <c r="Q499" s="440"/>
      <c r="R499" s="440"/>
      <c r="S499" s="440"/>
      <c r="T499" s="440"/>
      <c r="U499" s="441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x14ac:dyDescent="0.2">
      <c r="A500" s="442"/>
      <c r="B500" s="442"/>
      <c r="C500" s="442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3"/>
      <c r="O500" s="439" t="s">
        <v>43</v>
      </c>
      <c r="P500" s="440"/>
      <c r="Q500" s="440"/>
      <c r="R500" s="440"/>
      <c r="S500" s="440"/>
      <c r="T500" s="440"/>
      <c r="U500" s="441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customHeight="1" x14ac:dyDescent="0.25">
      <c r="A501" s="434" t="s">
        <v>109</v>
      </c>
      <c r="B501" s="434"/>
      <c r="C501" s="434"/>
      <c r="D501" s="434"/>
      <c r="E501" s="434"/>
      <c r="F501" s="434"/>
      <c r="G501" s="434"/>
      <c r="H501" s="434"/>
      <c r="I501" s="434"/>
      <c r="J501" s="434"/>
      <c r="K501" s="434"/>
      <c r="L501" s="434"/>
      <c r="M501" s="434"/>
      <c r="N501" s="434"/>
      <c r="O501" s="434"/>
      <c r="P501" s="434"/>
      <c r="Q501" s="434"/>
      <c r="R501" s="434"/>
      <c r="S501" s="434"/>
      <c r="T501" s="434"/>
      <c r="U501" s="434"/>
      <c r="V501" s="434"/>
      <c r="W501" s="434"/>
      <c r="X501" s="434"/>
      <c r="Y501" s="434"/>
      <c r="Z501" s="67"/>
      <c r="AA501" s="67"/>
    </row>
    <row r="502" spans="1:54" ht="27" customHeight="1" x14ac:dyDescent="0.25">
      <c r="A502" s="64" t="s">
        <v>667</v>
      </c>
      <c r="B502" s="64" t="s">
        <v>668</v>
      </c>
      <c r="C502" s="37">
        <v>4301020260</v>
      </c>
      <c r="D502" s="435">
        <v>4640242180526</v>
      </c>
      <c r="E502" s="43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719" t="s">
        <v>669</v>
      </c>
      <c r="P502" s="437"/>
      <c r="Q502" s="437"/>
      <c r="R502" s="437"/>
      <c r="S502" s="43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customHeight="1" x14ac:dyDescent="0.25">
      <c r="A503" s="64" t="s">
        <v>670</v>
      </c>
      <c r="B503" s="64" t="s">
        <v>671</v>
      </c>
      <c r="C503" s="37">
        <v>4301020269</v>
      </c>
      <c r="D503" s="435">
        <v>4640242180519</v>
      </c>
      <c r="E503" s="43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720" t="s">
        <v>672</v>
      </c>
      <c r="P503" s="437"/>
      <c r="Q503" s="437"/>
      <c r="R503" s="437"/>
      <c r="S503" s="43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customHeight="1" x14ac:dyDescent="0.25">
      <c r="A504" s="64" t="s">
        <v>673</v>
      </c>
      <c r="B504" s="64" t="s">
        <v>674</v>
      </c>
      <c r="C504" s="37">
        <v>4301020309</v>
      </c>
      <c r="D504" s="435">
        <v>4640242180090</v>
      </c>
      <c r="E504" s="43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721" t="s">
        <v>675</v>
      </c>
      <c r="P504" s="437"/>
      <c r="Q504" s="437"/>
      <c r="R504" s="437"/>
      <c r="S504" s="43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x14ac:dyDescent="0.2">
      <c r="A505" s="442"/>
      <c r="B505" s="442"/>
      <c r="C505" s="442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3"/>
      <c r="O505" s="439" t="s">
        <v>43</v>
      </c>
      <c r="P505" s="440"/>
      <c r="Q505" s="440"/>
      <c r="R505" s="440"/>
      <c r="S505" s="440"/>
      <c r="T505" s="440"/>
      <c r="U505" s="441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x14ac:dyDescent="0.2">
      <c r="A506" s="442"/>
      <c r="B506" s="442"/>
      <c r="C506" s="442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3"/>
      <c r="O506" s="439" t="s">
        <v>43</v>
      </c>
      <c r="P506" s="440"/>
      <c r="Q506" s="440"/>
      <c r="R506" s="440"/>
      <c r="S506" s="440"/>
      <c r="T506" s="440"/>
      <c r="U506" s="441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customHeight="1" x14ac:dyDescent="0.25">
      <c r="A507" s="434" t="s">
        <v>76</v>
      </c>
      <c r="B507" s="434"/>
      <c r="C507" s="434"/>
      <c r="D507" s="434"/>
      <c r="E507" s="434"/>
      <c r="F507" s="434"/>
      <c r="G507" s="434"/>
      <c r="H507" s="434"/>
      <c r="I507" s="434"/>
      <c r="J507" s="434"/>
      <c r="K507" s="434"/>
      <c r="L507" s="434"/>
      <c r="M507" s="434"/>
      <c r="N507" s="434"/>
      <c r="O507" s="434"/>
      <c r="P507" s="434"/>
      <c r="Q507" s="434"/>
      <c r="R507" s="434"/>
      <c r="S507" s="434"/>
      <c r="T507" s="434"/>
      <c r="U507" s="434"/>
      <c r="V507" s="434"/>
      <c r="W507" s="434"/>
      <c r="X507" s="434"/>
      <c r="Y507" s="434"/>
      <c r="Z507" s="67"/>
      <c r="AA507" s="67"/>
    </row>
    <row r="508" spans="1:54" ht="27" customHeight="1" x14ac:dyDescent="0.25">
      <c r="A508" s="64" t="s">
        <v>676</v>
      </c>
      <c r="B508" s="64" t="s">
        <v>677</v>
      </c>
      <c r="C508" s="37">
        <v>4301031280</v>
      </c>
      <c r="D508" s="435">
        <v>4640242180816</v>
      </c>
      <c r="E508" s="43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722" t="s">
        <v>678</v>
      </c>
      <c r="P508" s="437"/>
      <c r="Q508" s="437"/>
      <c r="R508" s="437"/>
      <c r="S508" s="43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679</v>
      </c>
      <c r="B509" s="64" t="s">
        <v>680</v>
      </c>
      <c r="C509" s="37">
        <v>4301031194</v>
      </c>
      <c r="D509" s="435">
        <v>4680115880856</v>
      </c>
      <c r="E509" s="43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7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7"/>
      <c r="Q509" s="437"/>
      <c r="R509" s="437"/>
      <c r="S509" s="43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customHeight="1" x14ac:dyDescent="0.25">
      <c r="A510" s="64" t="s">
        <v>681</v>
      </c>
      <c r="B510" s="64" t="s">
        <v>682</v>
      </c>
      <c r="C510" s="37">
        <v>4301031244</v>
      </c>
      <c r="D510" s="435">
        <v>4640242180595</v>
      </c>
      <c r="E510" s="43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724" t="s">
        <v>683</v>
      </c>
      <c r="P510" s="437"/>
      <c r="Q510" s="437"/>
      <c r="R510" s="437"/>
      <c r="S510" s="43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customHeight="1" x14ac:dyDescent="0.25">
      <c r="A511" s="64" t="s">
        <v>684</v>
      </c>
      <c r="B511" s="64" t="s">
        <v>685</v>
      </c>
      <c r="C511" s="37">
        <v>4301031203</v>
      </c>
      <c r="D511" s="435">
        <v>4640242180908</v>
      </c>
      <c r="E511" s="43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725" t="s">
        <v>686</v>
      </c>
      <c r="P511" s="437"/>
      <c r="Q511" s="437"/>
      <c r="R511" s="437"/>
      <c r="S511" s="43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customHeight="1" x14ac:dyDescent="0.25">
      <c r="A512" s="64" t="s">
        <v>687</v>
      </c>
      <c r="B512" s="64" t="s">
        <v>688</v>
      </c>
      <c r="C512" s="37">
        <v>4301031200</v>
      </c>
      <c r="D512" s="435">
        <v>4640242180489</v>
      </c>
      <c r="E512" s="43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726" t="s">
        <v>689</v>
      </c>
      <c r="P512" s="437"/>
      <c r="Q512" s="437"/>
      <c r="R512" s="437"/>
      <c r="S512" s="43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x14ac:dyDescent="0.2">
      <c r="A513" s="442"/>
      <c r="B513" s="442"/>
      <c r="C513" s="442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3"/>
      <c r="O513" s="439" t="s">
        <v>43</v>
      </c>
      <c r="P513" s="440"/>
      <c r="Q513" s="440"/>
      <c r="R513" s="440"/>
      <c r="S513" s="440"/>
      <c r="T513" s="440"/>
      <c r="U513" s="441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x14ac:dyDescent="0.2">
      <c r="A514" s="442"/>
      <c r="B514" s="442"/>
      <c r="C514" s="442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3"/>
      <c r="O514" s="439" t="s">
        <v>43</v>
      </c>
      <c r="P514" s="440"/>
      <c r="Q514" s="440"/>
      <c r="R514" s="440"/>
      <c r="S514" s="440"/>
      <c r="T514" s="440"/>
      <c r="U514" s="441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customHeight="1" x14ac:dyDescent="0.25">
      <c r="A515" s="434" t="s">
        <v>81</v>
      </c>
      <c r="B515" s="434"/>
      <c r="C515" s="434"/>
      <c r="D515" s="434"/>
      <c r="E515" s="434"/>
      <c r="F515" s="434"/>
      <c r="G515" s="434"/>
      <c r="H515" s="434"/>
      <c r="I515" s="434"/>
      <c r="J515" s="434"/>
      <c r="K515" s="434"/>
      <c r="L515" s="434"/>
      <c r="M515" s="434"/>
      <c r="N515" s="434"/>
      <c r="O515" s="434"/>
      <c r="P515" s="434"/>
      <c r="Q515" s="434"/>
      <c r="R515" s="434"/>
      <c r="S515" s="434"/>
      <c r="T515" s="434"/>
      <c r="U515" s="434"/>
      <c r="V515" s="434"/>
      <c r="W515" s="434"/>
      <c r="X515" s="434"/>
      <c r="Y515" s="434"/>
      <c r="Z515" s="67"/>
      <c r="AA515" s="67"/>
    </row>
    <row r="516" spans="1:54" ht="27" customHeight="1" x14ac:dyDescent="0.25">
      <c r="A516" s="64" t="s">
        <v>690</v>
      </c>
      <c r="B516" s="64" t="s">
        <v>691</v>
      </c>
      <c r="C516" s="37">
        <v>4301051310</v>
      </c>
      <c r="D516" s="435">
        <v>4680115880870</v>
      </c>
      <c r="E516" s="43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72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7"/>
      <c r="Q516" s="437"/>
      <c r="R516" s="437"/>
      <c r="S516" s="43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692</v>
      </c>
      <c r="B517" s="64" t="s">
        <v>693</v>
      </c>
      <c r="C517" s="37">
        <v>4301051510</v>
      </c>
      <c r="D517" s="435">
        <v>4640242180540</v>
      </c>
      <c r="E517" s="43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728" t="s">
        <v>694</v>
      </c>
      <c r="P517" s="437"/>
      <c r="Q517" s="437"/>
      <c r="R517" s="437"/>
      <c r="S517" s="43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customHeight="1" x14ac:dyDescent="0.25">
      <c r="A518" s="64" t="s">
        <v>695</v>
      </c>
      <c r="B518" s="64" t="s">
        <v>696</v>
      </c>
      <c r="C518" s="37">
        <v>4301051390</v>
      </c>
      <c r="D518" s="435">
        <v>4640242181233</v>
      </c>
      <c r="E518" s="43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729" t="s">
        <v>697</v>
      </c>
      <c r="P518" s="437"/>
      <c r="Q518" s="437"/>
      <c r="R518" s="437"/>
      <c r="S518" s="43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customHeight="1" x14ac:dyDescent="0.25">
      <c r="A519" s="64" t="s">
        <v>698</v>
      </c>
      <c r="B519" s="64" t="s">
        <v>699</v>
      </c>
      <c r="C519" s="37">
        <v>4301051508</v>
      </c>
      <c r="D519" s="435">
        <v>4640242180557</v>
      </c>
      <c r="E519" s="43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730" t="s">
        <v>700</v>
      </c>
      <c r="P519" s="437"/>
      <c r="Q519" s="437"/>
      <c r="R519" s="437"/>
      <c r="S519" s="43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customHeight="1" x14ac:dyDescent="0.25">
      <c r="A520" s="64" t="s">
        <v>701</v>
      </c>
      <c r="B520" s="64" t="s">
        <v>702</v>
      </c>
      <c r="C520" s="37">
        <v>4301051448</v>
      </c>
      <c r="D520" s="435">
        <v>4640242181226</v>
      </c>
      <c r="E520" s="43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731" t="s">
        <v>703</v>
      </c>
      <c r="P520" s="437"/>
      <c r="Q520" s="437"/>
      <c r="R520" s="437"/>
      <c r="S520" s="43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x14ac:dyDescent="0.2">
      <c r="A521" s="442"/>
      <c r="B521" s="442"/>
      <c r="C521" s="442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3"/>
      <c r="O521" s="439" t="s">
        <v>43</v>
      </c>
      <c r="P521" s="440"/>
      <c r="Q521" s="440"/>
      <c r="R521" s="440"/>
      <c r="S521" s="440"/>
      <c r="T521" s="440"/>
      <c r="U521" s="441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x14ac:dyDescent="0.2">
      <c r="A522" s="442"/>
      <c r="B522" s="442"/>
      <c r="C522" s="442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3"/>
      <c r="O522" s="439" t="s">
        <v>43</v>
      </c>
      <c r="P522" s="440"/>
      <c r="Q522" s="440"/>
      <c r="R522" s="440"/>
      <c r="S522" s="440"/>
      <c r="T522" s="440"/>
      <c r="U522" s="441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customHeight="1" x14ac:dyDescent="0.25">
      <c r="A523" s="434" t="s">
        <v>223</v>
      </c>
      <c r="B523" s="434"/>
      <c r="C523" s="434"/>
      <c r="D523" s="434"/>
      <c r="E523" s="434"/>
      <c r="F523" s="434"/>
      <c r="G523" s="434"/>
      <c r="H523" s="434"/>
      <c r="I523" s="434"/>
      <c r="J523" s="434"/>
      <c r="K523" s="434"/>
      <c r="L523" s="434"/>
      <c r="M523" s="434"/>
      <c r="N523" s="434"/>
      <c r="O523" s="434"/>
      <c r="P523" s="434"/>
      <c r="Q523" s="434"/>
      <c r="R523" s="434"/>
      <c r="S523" s="434"/>
      <c r="T523" s="434"/>
      <c r="U523" s="434"/>
      <c r="V523" s="434"/>
      <c r="W523" s="434"/>
      <c r="X523" s="434"/>
      <c r="Y523" s="434"/>
      <c r="Z523" s="67"/>
      <c r="AA523" s="67"/>
    </row>
    <row r="524" spans="1:54" ht="27" customHeight="1" x14ac:dyDescent="0.25">
      <c r="A524" s="64" t="s">
        <v>704</v>
      </c>
      <c r="B524" s="64" t="s">
        <v>705</v>
      </c>
      <c r="C524" s="37">
        <v>4301060354</v>
      </c>
      <c r="D524" s="435">
        <v>4640242180120</v>
      </c>
      <c r="E524" s="43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732" t="s">
        <v>706</v>
      </c>
      <c r="P524" s="437"/>
      <c r="Q524" s="437"/>
      <c r="R524" s="437"/>
      <c r="S524" s="43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customHeight="1" x14ac:dyDescent="0.25">
      <c r="A525" s="64" t="s">
        <v>707</v>
      </c>
      <c r="B525" s="64" t="s">
        <v>708</v>
      </c>
      <c r="C525" s="37">
        <v>4301060355</v>
      </c>
      <c r="D525" s="435">
        <v>4640242180137</v>
      </c>
      <c r="E525" s="43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733" t="s">
        <v>709</v>
      </c>
      <c r="P525" s="437"/>
      <c r="Q525" s="437"/>
      <c r="R525" s="437"/>
      <c r="S525" s="43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x14ac:dyDescent="0.2">
      <c r="A526" s="442"/>
      <c r="B526" s="442"/>
      <c r="C526" s="442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3"/>
      <c r="O526" s="439" t="s">
        <v>43</v>
      </c>
      <c r="P526" s="440"/>
      <c r="Q526" s="440"/>
      <c r="R526" s="440"/>
      <c r="S526" s="440"/>
      <c r="T526" s="440"/>
      <c r="U526" s="441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x14ac:dyDescent="0.2">
      <c r="A527" s="442"/>
      <c r="B527" s="442"/>
      <c r="C527" s="442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3"/>
      <c r="O527" s="439" t="s">
        <v>43</v>
      </c>
      <c r="P527" s="440"/>
      <c r="Q527" s="440"/>
      <c r="R527" s="440"/>
      <c r="S527" s="440"/>
      <c r="T527" s="440"/>
      <c r="U527" s="441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442"/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737"/>
      <c r="O528" s="734" t="s">
        <v>36</v>
      </c>
      <c r="P528" s="735"/>
      <c r="Q528" s="735"/>
      <c r="R528" s="735"/>
      <c r="S528" s="735"/>
      <c r="T528" s="735"/>
      <c r="U528" s="736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1500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1500</v>
      </c>
      <c r="Y528" s="43"/>
      <c r="Z528" s="68"/>
      <c r="AA528" s="68"/>
    </row>
    <row r="529" spans="1:30" x14ac:dyDescent="0.2">
      <c r="A529" s="442"/>
      <c r="B529" s="442"/>
      <c r="C529" s="442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737"/>
      <c r="O529" s="734" t="s">
        <v>37</v>
      </c>
      <c r="P529" s="735"/>
      <c r="Q529" s="735"/>
      <c r="R529" s="735"/>
      <c r="S529" s="735"/>
      <c r="T529" s="735"/>
      <c r="U529" s="736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1548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1548</v>
      </c>
      <c r="Y529" s="43"/>
      <c r="Z529" s="68"/>
      <c r="AA529" s="68"/>
    </row>
    <row r="530" spans="1:30" x14ac:dyDescent="0.2">
      <c r="A530" s="442"/>
      <c r="B530" s="442"/>
      <c r="C530" s="442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737"/>
      <c r="O530" s="734" t="s">
        <v>38</v>
      </c>
      <c r="P530" s="735"/>
      <c r="Q530" s="735"/>
      <c r="R530" s="735"/>
      <c r="S530" s="735"/>
      <c r="T530" s="735"/>
      <c r="U530" s="736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</v>
      </c>
      <c r="Y530" s="43"/>
      <c r="Z530" s="68"/>
      <c r="AA530" s="68"/>
    </row>
    <row r="531" spans="1:30" x14ac:dyDescent="0.2">
      <c r="A531" s="442"/>
      <c r="B531" s="442"/>
      <c r="C531" s="442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737"/>
      <c r="O531" s="734" t="s">
        <v>39</v>
      </c>
      <c r="P531" s="735"/>
      <c r="Q531" s="735"/>
      <c r="R531" s="735"/>
      <c r="S531" s="735"/>
      <c r="T531" s="735"/>
      <c r="U531" s="736"/>
      <c r="V531" s="43" t="s">
        <v>0</v>
      </c>
      <c r="W531" s="44">
        <f>GrossWeightTotal+PalletQtyTotal*25</f>
        <v>1623</v>
      </c>
      <c r="X531" s="44">
        <f>GrossWeightTotalR+PalletQtyTotalR*25</f>
        <v>1623</v>
      </c>
      <c r="Y531" s="43"/>
      <c r="Z531" s="68"/>
      <c r="AA531" s="68"/>
    </row>
    <row r="532" spans="1:30" x14ac:dyDescent="0.2">
      <c r="A532" s="442"/>
      <c r="B532" s="442"/>
      <c r="C532" s="442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737"/>
      <c r="O532" s="734" t="s">
        <v>40</v>
      </c>
      <c r="P532" s="735"/>
      <c r="Q532" s="735"/>
      <c r="R532" s="735"/>
      <c r="S532" s="735"/>
      <c r="T532" s="735"/>
      <c r="U532" s="736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100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100</v>
      </c>
      <c r="Y532" s="43"/>
      <c r="Z532" s="68"/>
      <c r="AA532" s="68"/>
    </row>
    <row r="533" spans="1:30" ht="14.25" x14ac:dyDescent="0.2">
      <c r="A533" s="442"/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737"/>
      <c r="O533" s="734" t="s">
        <v>41</v>
      </c>
      <c r="P533" s="735"/>
      <c r="Q533" s="735"/>
      <c r="R533" s="735"/>
      <c r="S533" s="735"/>
      <c r="T533" s="735"/>
      <c r="U533" s="736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2.1749999999999998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738" t="s">
        <v>107</v>
      </c>
      <c r="D535" s="738" t="s">
        <v>107</v>
      </c>
      <c r="E535" s="738" t="s">
        <v>107</v>
      </c>
      <c r="F535" s="738" t="s">
        <v>107</v>
      </c>
      <c r="G535" s="738" t="s">
        <v>246</v>
      </c>
      <c r="H535" s="738" t="s">
        <v>246</v>
      </c>
      <c r="I535" s="738" t="s">
        <v>246</v>
      </c>
      <c r="J535" s="738" t="s">
        <v>246</v>
      </c>
      <c r="K535" s="739"/>
      <c r="L535" s="738" t="s">
        <v>246</v>
      </c>
      <c r="M535" s="739"/>
      <c r="N535" s="738" t="s">
        <v>246</v>
      </c>
      <c r="O535" s="738" t="s">
        <v>246</v>
      </c>
      <c r="P535" s="738" t="s">
        <v>246</v>
      </c>
      <c r="Q535" s="738" t="s">
        <v>475</v>
      </c>
      <c r="R535" s="738" t="s">
        <v>475</v>
      </c>
      <c r="S535" s="738" t="s">
        <v>527</v>
      </c>
      <c r="T535" s="738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740" t="s">
        <v>10</v>
      </c>
      <c r="B536" s="738" t="s">
        <v>75</v>
      </c>
      <c r="C536" s="738" t="s">
        <v>108</v>
      </c>
      <c r="D536" s="738" t="s">
        <v>116</v>
      </c>
      <c r="E536" s="738" t="s">
        <v>107</v>
      </c>
      <c r="F536" s="738" t="s">
        <v>236</v>
      </c>
      <c r="G536" s="738" t="s">
        <v>247</v>
      </c>
      <c r="H536" s="738" t="s">
        <v>254</v>
      </c>
      <c r="I536" s="738" t="s">
        <v>273</v>
      </c>
      <c r="J536" s="738" t="s">
        <v>332</v>
      </c>
      <c r="K536" s="1"/>
      <c r="L536" s="738" t="s">
        <v>362</v>
      </c>
      <c r="M536" s="1"/>
      <c r="N536" s="738" t="s">
        <v>362</v>
      </c>
      <c r="O536" s="738" t="s">
        <v>444</v>
      </c>
      <c r="P536" s="738" t="s">
        <v>462</v>
      </c>
      <c r="Q536" s="738" t="s">
        <v>476</v>
      </c>
      <c r="R536" s="738" t="s">
        <v>502</v>
      </c>
      <c r="S536" s="738" t="s">
        <v>528</v>
      </c>
      <c r="T536" s="738" t="s">
        <v>575</v>
      </c>
      <c r="U536" s="738" t="s">
        <v>603</v>
      </c>
      <c r="V536" s="738" t="s">
        <v>651</v>
      </c>
      <c r="AA536" s="61"/>
      <c r="AD536" s="1"/>
    </row>
    <row r="537" spans="1:30" ht="13.5" thickBot="1" x14ac:dyDescent="0.25">
      <c r="A537" s="741"/>
      <c r="B537" s="738"/>
      <c r="C537" s="738"/>
      <c r="D537" s="738"/>
      <c r="E537" s="738"/>
      <c r="F537" s="738"/>
      <c r="G537" s="738"/>
      <c r="H537" s="738"/>
      <c r="I537" s="738"/>
      <c r="J537" s="738"/>
      <c r="K537" s="1"/>
      <c r="L537" s="738"/>
      <c r="M537" s="1"/>
      <c r="N537" s="738"/>
      <c r="O537" s="738"/>
      <c r="P537" s="738"/>
      <c r="Q537" s="738"/>
      <c r="R537" s="738"/>
      <c r="S537" s="738"/>
      <c r="T537" s="738"/>
      <c r="U537" s="738"/>
      <c r="V537" s="738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1500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3" spans="2:8" x14ac:dyDescent="0.2">
      <c r="B13" s="54" t="s">
        <v>731</v>
      </c>
      <c r="C13" s="54" t="s">
        <v>714</v>
      </c>
      <c r="D13" s="54" t="s">
        <v>48</v>
      </c>
      <c r="E13" s="54" t="s">
        <v>48</v>
      </c>
    </row>
    <row r="15" spans="2:8" x14ac:dyDescent="0.2">
      <c r="B15" s="54" t="s">
        <v>732</v>
      </c>
      <c r="C15" s="54" t="s">
        <v>717</v>
      </c>
      <c r="D15" s="54" t="s">
        <v>48</v>
      </c>
      <c r="E15" s="54" t="s">
        <v>48</v>
      </c>
    </row>
    <row r="17" spans="2:5" x14ac:dyDescent="0.2">
      <c r="B17" s="54" t="s">
        <v>733</v>
      </c>
      <c r="C17" s="54" t="s">
        <v>720</v>
      </c>
      <c r="D17" s="54" t="s">
        <v>48</v>
      </c>
      <c r="E17" s="54" t="s">
        <v>48</v>
      </c>
    </row>
    <row r="19" spans="2:5" x14ac:dyDescent="0.2">
      <c r="B19" s="54" t="s">
        <v>734</v>
      </c>
      <c r="C19" s="54" t="s">
        <v>723</v>
      </c>
      <c r="D19" s="54" t="s">
        <v>48</v>
      </c>
      <c r="E19" s="54" t="s">
        <v>48</v>
      </c>
    </row>
    <row r="21" spans="2:5" x14ac:dyDescent="0.2">
      <c r="B21" s="54" t="s">
        <v>735</v>
      </c>
      <c r="C21" s="54" t="s">
        <v>726</v>
      </c>
      <c r="D21" s="54" t="s">
        <v>48</v>
      </c>
      <c r="E21" s="54" t="s">
        <v>48</v>
      </c>
    </row>
    <row r="23" spans="2:5" x14ac:dyDescent="0.2">
      <c r="B23" s="54" t="s">
        <v>736</v>
      </c>
      <c r="C23" s="54" t="s">
        <v>729</v>
      </c>
      <c r="D23" s="54" t="s">
        <v>48</v>
      </c>
      <c r="E23" s="54" t="s">
        <v>48</v>
      </c>
    </row>
    <row r="25" spans="2:5" x14ac:dyDescent="0.2">
      <c r="B25" s="54" t="s">
        <v>737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747</v>
      </c>
      <c r="C35" s="54" t="s">
        <v>48</v>
      </c>
      <c r="D35" s="54" t="s">
        <v>48</v>
      </c>
      <c r="E35" s="54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