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7D16BD-7906-4374-9549-F7FD8ABC49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X589" i="1"/>
  <c r="X588" i="1"/>
  <c r="BO587" i="1"/>
  <c r="BM587" i="1"/>
  <c r="Y587" i="1"/>
  <c r="Y588" i="1" s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P577" i="1" s="1"/>
  <c r="BO576" i="1"/>
  <c r="BM576" i="1"/>
  <c r="Y576" i="1"/>
  <c r="BP576" i="1" s="1"/>
  <c r="BO575" i="1"/>
  <c r="BM575" i="1"/>
  <c r="Y575" i="1"/>
  <c r="BP575" i="1" s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P563" i="1" s="1"/>
  <c r="BO562" i="1"/>
  <c r="BM562" i="1"/>
  <c r="Y562" i="1"/>
  <c r="BP562" i="1" s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BP534" i="1" s="1"/>
  <c r="P534" i="1"/>
  <c r="BO533" i="1"/>
  <c r="BM533" i="1"/>
  <c r="Y533" i="1"/>
  <c r="Y536" i="1" s="1"/>
  <c r="X531" i="1"/>
  <c r="X530" i="1"/>
  <c r="BO529" i="1"/>
  <c r="BM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Y525" i="1" s="1"/>
  <c r="P518" i="1"/>
  <c r="X516" i="1"/>
  <c r="X515" i="1"/>
  <c r="BO514" i="1"/>
  <c r="BM514" i="1"/>
  <c r="Y514" i="1"/>
  <c r="BP514" i="1" s="1"/>
  <c r="P514" i="1"/>
  <c r="BP513" i="1"/>
  <c r="BO513" i="1"/>
  <c r="BN513" i="1"/>
  <c r="BM513" i="1"/>
  <c r="Z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AB608" i="1" s="1"/>
  <c r="P496" i="1"/>
  <c r="X493" i="1"/>
  <c r="X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AA608" i="1" s="1"/>
  <c r="P489" i="1"/>
  <c r="X486" i="1"/>
  <c r="X485" i="1"/>
  <c r="BO484" i="1"/>
  <c r="BM484" i="1"/>
  <c r="Y484" i="1"/>
  <c r="Y485" i="1" s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X473" i="1"/>
  <c r="Y472" i="1"/>
  <c r="X472" i="1"/>
  <c r="BP471" i="1"/>
  <c r="BO471" i="1"/>
  <c r="BN471" i="1"/>
  <c r="BM471" i="1"/>
  <c r="Z471" i="1"/>
  <c r="Z472" i="1" s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O462" i="1"/>
  <c r="BM462" i="1"/>
  <c r="Y462" i="1"/>
  <c r="P462" i="1"/>
  <c r="BO461" i="1"/>
  <c r="BM461" i="1"/>
  <c r="Y461" i="1"/>
  <c r="Y464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X435" i="1"/>
  <c r="Y434" i="1"/>
  <c r="X434" i="1"/>
  <c r="BP433" i="1"/>
  <c r="BO433" i="1"/>
  <c r="BN433" i="1"/>
  <c r="BM433" i="1"/>
  <c r="Z433" i="1"/>
  <c r="Z434" i="1" s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7" i="1" s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X404" i="1"/>
  <c r="X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Y363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7" i="1" s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BP342" i="1" s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Y315" i="1" s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O295" i="1"/>
  <c r="BM295" i="1"/>
  <c r="Y295" i="1"/>
  <c r="P295" i="1"/>
  <c r="X292" i="1"/>
  <c r="X291" i="1"/>
  <c r="BO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00" i="1" s="1"/>
  <c r="BM22" i="1"/>
  <c r="Y22" i="1"/>
  <c r="B608" i="1" s="1"/>
  <c r="P22" i="1"/>
  <c r="H10" i="1"/>
  <c r="A9" i="1"/>
  <c r="F10" i="1" s="1"/>
  <c r="D7" i="1"/>
  <c r="Q6" i="1"/>
  <c r="P2" i="1"/>
  <c r="BP322" i="1" l="1"/>
  <c r="BN322" i="1"/>
  <c r="Z322" i="1"/>
  <c r="BP346" i="1"/>
  <c r="BN346" i="1"/>
  <c r="Z346" i="1"/>
  <c r="BP385" i="1"/>
  <c r="BN385" i="1"/>
  <c r="Z385" i="1"/>
  <c r="BP407" i="1"/>
  <c r="BN407" i="1"/>
  <c r="Z407" i="1"/>
  <c r="BP441" i="1"/>
  <c r="BN441" i="1"/>
  <c r="Z441" i="1"/>
  <c r="BP479" i="1"/>
  <c r="BN479" i="1"/>
  <c r="Z479" i="1"/>
  <c r="BP521" i="1"/>
  <c r="BN521" i="1"/>
  <c r="Z521" i="1"/>
  <c r="BP541" i="1"/>
  <c r="BN541" i="1"/>
  <c r="Z541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30" i="1"/>
  <c r="BN30" i="1"/>
  <c r="Z58" i="1"/>
  <c r="BN58" i="1"/>
  <c r="Z89" i="1"/>
  <c r="BN89" i="1"/>
  <c r="Z96" i="1"/>
  <c r="BN96" i="1"/>
  <c r="Z117" i="1"/>
  <c r="BN117" i="1"/>
  <c r="F608" i="1"/>
  <c r="Z149" i="1"/>
  <c r="BN149" i="1"/>
  <c r="G608" i="1"/>
  <c r="Z171" i="1"/>
  <c r="BN171" i="1"/>
  <c r="Z181" i="1"/>
  <c r="BN181" i="1"/>
  <c r="Z195" i="1"/>
  <c r="BN195" i="1"/>
  <c r="Z210" i="1"/>
  <c r="BN210" i="1"/>
  <c r="Y224" i="1"/>
  <c r="Z222" i="1"/>
  <c r="BN222" i="1"/>
  <c r="Y238" i="1"/>
  <c r="Z232" i="1"/>
  <c r="BN232" i="1"/>
  <c r="Z242" i="1"/>
  <c r="BN242" i="1"/>
  <c r="Z253" i="1"/>
  <c r="BN253" i="1"/>
  <c r="Z266" i="1"/>
  <c r="BN266" i="1"/>
  <c r="Z278" i="1"/>
  <c r="BN278" i="1"/>
  <c r="BP290" i="1"/>
  <c r="BN290" i="1"/>
  <c r="BP314" i="1"/>
  <c r="BN314" i="1"/>
  <c r="Z314" i="1"/>
  <c r="BP319" i="1"/>
  <c r="BN319" i="1"/>
  <c r="Z319" i="1"/>
  <c r="BP332" i="1"/>
  <c r="BN332" i="1"/>
  <c r="Z332" i="1"/>
  <c r="BP371" i="1"/>
  <c r="BN371" i="1"/>
  <c r="Z371" i="1"/>
  <c r="BP401" i="1"/>
  <c r="BN401" i="1"/>
  <c r="Z401" i="1"/>
  <c r="BP421" i="1"/>
  <c r="BN421" i="1"/>
  <c r="Z421" i="1"/>
  <c r="BP456" i="1"/>
  <c r="BN456" i="1"/>
  <c r="Z456" i="1"/>
  <c r="BP507" i="1"/>
  <c r="BN507" i="1"/>
  <c r="Z507" i="1"/>
  <c r="BP540" i="1"/>
  <c r="BN540" i="1"/>
  <c r="Z540" i="1"/>
  <c r="BP542" i="1"/>
  <c r="Z542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300" i="1"/>
  <c r="Y343" i="1"/>
  <c r="Y349" i="1"/>
  <c r="Y578" i="1"/>
  <c r="BP348" i="1"/>
  <c r="BN348" i="1"/>
  <c r="BP360" i="1"/>
  <c r="BN360" i="1"/>
  <c r="Z360" i="1"/>
  <c r="BP383" i="1"/>
  <c r="BN383" i="1"/>
  <c r="Z383" i="1"/>
  <c r="BP397" i="1"/>
  <c r="BN397" i="1"/>
  <c r="Z397" i="1"/>
  <c r="Y425" i="1"/>
  <c r="BP419" i="1"/>
  <c r="BN419" i="1"/>
  <c r="Z419" i="1"/>
  <c r="BP439" i="1"/>
  <c r="BN439" i="1"/>
  <c r="Z439" i="1"/>
  <c r="BP447" i="1"/>
  <c r="BN447" i="1"/>
  <c r="Z447" i="1"/>
  <c r="BP454" i="1"/>
  <c r="BN454" i="1"/>
  <c r="Z454" i="1"/>
  <c r="BP477" i="1"/>
  <c r="BN477" i="1"/>
  <c r="Z477" i="1"/>
  <c r="BP505" i="1"/>
  <c r="BN505" i="1"/>
  <c r="Z505" i="1"/>
  <c r="BP519" i="1"/>
  <c r="BN519" i="1"/>
  <c r="Z519" i="1"/>
  <c r="BP529" i="1"/>
  <c r="BN529" i="1"/>
  <c r="Z529" i="1"/>
  <c r="BP583" i="1"/>
  <c r="BN583" i="1"/>
  <c r="Z583" i="1"/>
  <c r="Y593" i="1"/>
  <c r="Y592" i="1"/>
  <c r="BP591" i="1"/>
  <c r="BN591" i="1"/>
  <c r="Z591" i="1"/>
  <c r="Z592" i="1" s="1"/>
  <c r="X599" i="1"/>
  <c r="X601" i="1" s="1"/>
  <c r="X602" i="1"/>
  <c r="Y36" i="1"/>
  <c r="Z28" i="1"/>
  <c r="BN28" i="1"/>
  <c r="Z34" i="1"/>
  <c r="BN34" i="1"/>
  <c r="C608" i="1"/>
  <c r="Z56" i="1"/>
  <c r="BN56" i="1"/>
  <c r="Z62" i="1"/>
  <c r="BN62" i="1"/>
  <c r="BP62" i="1"/>
  <c r="D608" i="1"/>
  <c r="Z71" i="1"/>
  <c r="BN71" i="1"/>
  <c r="Z72" i="1"/>
  <c r="BN72" i="1"/>
  <c r="Z78" i="1"/>
  <c r="BN78" i="1"/>
  <c r="BP78" i="1"/>
  <c r="Z79" i="1"/>
  <c r="BN79" i="1"/>
  <c r="Y91" i="1"/>
  <c r="Z87" i="1"/>
  <c r="BN87" i="1"/>
  <c r="Y98" i="1"/>
  <c r="Z102" i="1"/>
  <c r="BN102" i="1"/>
  <c r="E608" i="1"/>
  <c r="Z115" i="1"/>
  <c r="BN115" i="1"/>
  <c r="Z124" i="1"/>
  <c r="BN124" i="1"/>
  <c r="Y136" i="1"/>
  <c r="Z140" i="1"/>
  <c r="BN140" i="1"/>
  <c r="Z141" i="1"/>
  <c r="BN141" i="1"/>
  <c r="Z145" i="1"/>
  <c r="BN145" i="1"/>
  <c r="Y151" i="1"/>
  <c r="Z156" i="1"/>
  <c r="BN156" i="1"/>
  <c r="Y162" i="1"/>
  <c r="Z166" i="1"/>
  <c r="BN166" i="1"/>
  <c r="Z173" i="1"/>
  <c r="BN173" i="1"/>
  <c r="Y183" i="1"/>
  <c r="Z179" i="1"/>
  <c r="BN179" i="1"/>
  <c r="Z185" i="1"/>
  <c r="BN185" i="1"/>
  <c r="BP185" i="1"/>
  <c r="Z193" i="1"/>
  <c r="BN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BP240" i="1"/>
  <c r="Z244" i="1"/>
  <c r="BN244" i="1"/>
  <c r="Y258" i="1"/>
  <c r="Z251" i="1"/>
  <c r="BN251" i="1"/>
  <c r="Z255" i="1"/>
  <c r="BN255" i="1"/>
  <c r="M608" i="1"/>
  <c r="Z264" i="1"/>
  <c r="BN264" i="1"/>
  <c r="Z268" i="1"/>
  <c r="BN268" i="1"/>
  <c r="Y279" i="1"/>
  <c r="Z276" i="1"/>
  <c r="BN276" i="1"/>
  <c r="Z283" i="1"/>
  <c r="Z284" i="1" s="1"/>
  <c r="BN283" i="1"/>
  <c r="BP283" i="1"/>
  <c r="Y284" i="1"/>
  <c r="Z288" i="1"/>
  <c r="BN288" i="1"/>
  <c r="Z295" i="1"/>
  <c r="BN295" i="1"/>
  <c r="BP295" i="1"/>
  <c r="Z299" i="1"/>
  <c r="BN299" i="1"/>
  <c r="Z324" i="1"/>
  <c r="BN324" i="1"/>
  <c r="Z330" i="1"/>
  <c r="BN330" i="1"/>
  <c r="BP330" i="1"/>
  <c r="Y335" i="1"/>
  <c r="Z338" i="1"/>
  <c r="BN338" i="1"/>
  <c r="Z342" i="1"/>
  <c r="BN342" i="1"/>
  <c r="Y350" i="1"/>
  <c r="Z348" i="1"/>
  <c r="BP379" i="1"/>
  <c r="BN379" i="1"/>
  <c r="Z379" i="1"/>
  <c r="BP391" i="1"/>
  <c r="BN391" i="1"/>
  <c r="Z391" i="1"/>
  <c r="BP409" i="1"/>
  <c r="BN409" i="1"/>
  <c r="Z409" i="1"/>
  <c r="BP423" i="1"/>
  <c r="BN423" i="1"/>
  <c r="Z423" i="1"/>
  <c r="BP443" i="1"/>
  <c r="BN443" i="1"/>
  <c r="Z443" i="1"/>
  <c r="BP450" i="1"/>
  <c r="BN450" i="1"/>
  <c r="Z450" i="1"/>
  <c r="BP462" i="1"/>
  <c r="BN462" i="1"/>
  <c r="Z462" i="1"/>
  <c r="BP490" i="1"/>
  <c r="BN490" i="1"/>
  <c r="Z490" i="1"/>
  <c r="BP509" i="1"/>
  <c r="BN509" i="1"/>
  <c r="Z509" i="1"/>
  <c r="BP523" i="1"/>
  <c r="BN523" i="1"/>
  <c r="Z523" i="1"/>
  <c r="AE608" i="1"/>
  <c r="Y584" i="1"/>
  <c r="BP582" i="1"/>
  <c r="BN582" i="1"/>
  <c r="Z582" i="1"/>
  <c r="Z584" i="1" s="1"/>
  <c r="V608" i="1"/>
  <c r="Y373" i="1"/>
  <c r="Y399" i="1"/>
  <c r="Y403" i="1"/>
  <c r="Y458" i="1"/>
  <c r="Y481" i="1"/>
  <c r="AC608" i="1"/>
  <c r="Y515" i="1"/>
  <c r="Y531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Y188" i="1"/>
  <c r="Y202" i="1"/>
  <c r="Y207" i="1"/>
  <c r="Y213" i="1"/>
  <c r="Y223" i="1"/>
  <c r="Y237" i="1"/>
  <c r="Y245" i="1"/>
  <c r="Y269" i="1"/>
  <c r="Y291" i="1"/>
  <c r="BP320" i="1"/>
  <c r="BN320" i="1"/>
  <c r="Z320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80" i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BN165" i="1"/>
  <c r="BP165" i="1"/>
  <c r="H608" i="1"/>
  <c r="Z172" i="1"/>
  <c r="BN172" i="1"/>
  <c r="Y175" i="1"/>
  <c r="Z178" i="1"/>
  <c r="BN178" i="1"/>
  <c r="Z180" i="1"/>
  <c r="BN180" i="1"/>
  <c r="Z186" i="1"/>
  <c r="BN186" i="1"/>
  <c r="I608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3" i="1"/>
  <c r="BN243" i="1"/>
  <c r="K608" i="1"/>
  <c r="Z250" i="1"/>
  <c r="BN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Z277" i="1"/>
  <c r="BN277" i="1"/>
  <c r="Y280" i="1"/>
  <c r="Y285" i="1"/>
  <c r="Q608" i="1"/>
  <c r="Z289" i="1"/>
  <c r="BN289" i="1"/>
  <c r="Y292" i="1"/>
  <c r="R608" i="1"/>
  <c r="Z296" i="1"/>
  <c r="BN296" i="1"/>
  <c r="Z298" i="1"/>
  <c r="BN298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U608" i="1"/>
  <c r="Z321" i="1"/>
  <c r="BN321" i="1"/>
  <c r="Z323" i="1"/>
  <c r="BN323" i="1"/>
  <c r="Z325" i="1"/>
  <c r="BN325" i="1"/>
  <c r="Y328" i="1"/>
  <c r="Z331" i="1"/>
  <c r="BN331" i="1"/>
  <c r="BP331" i="1"/>
  <c r="Z333" i="1"/>
  <c r="BN333" i="1"/>
  <c r="Z337" i="1"/>
  <c r="BN337" i="1"/>
  <c r="BP337" i="1"/>
  <c r="Z339" i="1"/>
  <c r="BN339" i="1"/>
  <c r="Z341" i="1"/>
  <c r="BN341" i="1"/>
  <c r="Y344" i="1"/>
  <c r="Z347" i="1"/>
  <c r="BN347" i="1"/>
  <c r="BP347" i="1"/>
  <c r="Z352" i="1"/>
  <c r="BN352" i="1"/>
  <c r="BP352" i="1"/>
  <c r="Z353" i="1"/>
  <c r="BN353" i="1"/>
  <c r="Z355" i="1"/>
  <c r="BN355" i="1"/>
  <c r="Y356" i="1"/>
  <c r="Z359" i="1"/>
  <c r="BN359" i="1"/>
  <c r="BP359" i="1"/>
  <c r="Z361" i="1"/>
  <c r="BN361" i="1"/>
  <c r="Y362" i="1"/>
  <c r="Z366" i="1"/>
  <c r="Z367" i="1" s="1"/>
  <c r="BN366" i="1"/>
  <c r="BP366" i="1"/>
  <c r="Y367" i="1"/>
  <c r="Z370" i="1"/>
  <c r="BN370" i="1"/>
  <c r="BP370" i="1"/>
  <c r="BP380" i="1"/>
  <c r="BN380" i="1"/>
  <c r="Z380" i="1"/>
  <c r="BP384" i="1"/>
  <c r="BN384" i="1"/>
  <c r="Z384" i="1"/>
  <c r="BP396" i="1"/>
  <c r="BN396" i="1"/>
  <c r="Z396" i="1"/>
  <c r="Z398" i="1" s="1"/>
  <c r="Y398" i="1"/>
  <c r="Y327" i="1"/>
  <c r="Y368" i="1"/>
  <c r="BP372" i="1"/>
  <c r="BN372" i="1"/>
  <c r="Z372" i="1"/>
  <c r="Y374" i="1"/>
  <c r="W608" i="1"/>
  <c r="Y387" i="1"/>
  <c r="BP378" i="1"/>
  <c r="BN378" i="1"/>
  <c r="Z378" i="1"/>
  <c r="BP382" i="1"/>
  <c r="BN382" i="1"/>
  <c r="Z382" i="1"/>
  <c r="BP386" i="1"/>
  <c r="BN386" i="1"/>
  <c r="Z386" i="1"/>
  <c r="Y388" i="1"/>
  <c r="Y393" i="1"/>
  <c r="BP390" i="1"/>
  <c r="BN390" i="1"/>
  <c r="Z390" i="1"/>
  <c r="Z392" i="1" s="1"/>
  <c r="Y404" i="1"/>
  <c r="Y412" i="1"/>
  <c r="Y416" i="1"/>
  <c r="Y424" i="1"/>
  <c r="Y459" i="1"/>
  <c r="Y463" i="1"/>
  <c r="Y482" i="1"/>
  <c r="Y486" i="1"/>
  <c r="Y493" i="1"/>
  <c r="Y498" i="1"/>
  <c r="Y510" i="1"/>
  <c r="Y516" i="1"/>
  <c r="Y524" i="1"/>
  <c r="Y530" i="1"/>
  <c r="Z534" i="1"/>
  <c r="BN534" i="1"/>
  <c r="Y535" i="1"/>
  <c r="Y547" i="1"/>
  <c r="AD608" i="1"/>
  <c r="BP544" i="1"/>
  <c r="BN544" i="1"/>
  <c r="Z544" i="1"/>
  <c r="BP546" i="1"/>
  <c r="BN546" i="1"/>
  <c r="Z546" i="1"/>
  <c r="Y548" i="1"/>
  <c r="Y564" i="1"/>
  <c r="BP557" i="1"/>
  <c r="BN557" i="1"/>
  <c r="Z557" i="1"/>
  <c r="Y565" i="1"/>
  <c r="BP559" i="1"/>
  <c r="BN559" i="1"/>
  <c r="Z559" i="1"/>
  <c r="BP561" i="1"/>
  <c r="BN561" i="1"/>
  <c r="Z561" i="1"/>
  <c r="Z402" i="1"/>
  <c r="Z403" i="1" s="1"/>
  <c r="BN402" i="1"/>
  <c r="X608" i="1"/>
  <c r="Z408" i="1"/>
  <c r="BN408" i="1"/>
  <c r="Z410" i="1"/>
  <c r="BN410" i="1"/>
  <c r="Y411" i="1"/>
  <c r="Z414" i="1"/>
  <c r="Z416" i="1" s="1"/>
  <c r="BN414" i="1"/>
  <c r="BP414" i="1"/>
  <c r="Z420" i="1"/>
  <c r="BN420" i="1"/>
  <c r="Z422" i="1"/>
  <c r="BN422" i="1"/>
  <c r="Y608" i="1"/>
  <c r="Y435" i="1"/>
  <c r="Z438" i="1"/>
  <c r="BN438" i="1"/>
  <c r="Z440" i="1"/>
  <c r="BN440" i="1"/>
  <c r="Z442" i="1"/>
  <c r="BN442" i="1"/>
  <c r="Z444" i="1"/>
  <c r="BN444" i="1"/>
  <c r="Z446" i="1"/>
  <c r="BN446" i="1"/>
  <c r="Z448" i="1"/>
  <c r="BN448" i="1"/>
  <c r="Z449" i="1"/>
  <c r="BN449" i="1"/>
  <c r="Z451" i="1"/>
  <c r="BN451" i="1"/>
  <c r="Z453" i="1"/>
  <c r="BN453" i="1"/>
  <c r="Z455" i="1"/>
  <c r="BN455" i="1"/>
  <c r="Z457" i="1"/>
  <c r="BN457" i="1"/>
  <c r="Z461" i="1"/>
  <c r="Z463" i="1" s="1"/>
  <c r="BN461" i="1"/>
  <c r="BP461" i="1"/>
  <c r="Z608" i="1"/>
  <c r="Y473" i="1"/>
  <c r="Z476" i="1"/>
  <c r="BN476" i="1"/>
  <c r="Z478" i="1"/>
  <c r="BN478" i="1"/>
  <c r="Z480" i="1"/>
  <c r="BN480" i="1"/>
  <c r="Z484" i="1"/>
  <c r="Z485" i="1" s="1"/>
  <c r="BN484" i="1"/>
  <c r="BP484" i="1"/>
  <c r="Z489" i="1"/>
  <c r="BN489" i="1"/>
  <c r="BP489" i="1"/>
  <c r="Z491" i="1"/>
  <c r="BN491" i="1"/>
  <c r="Y492" i="1"/>
  <c r="Z496" i="1"/>
  <c r="Z497" i="1" s="1"/>
  <c r="BN496" i="1"/>
  <c r="BP496" i="1"/>
  <c r="Y497" i="1"/>
  <c r="Z502" i="1"/>
  <c r="BN502" i="1"/>
  <c r="BP502" i="1"/>
  <c r="Z504" i="1"/>
  <c r="BN504" i="1"/>
  <c r="Z506" i="1"/>
  <c r="BN506" i="1"/>
  <c r="Z508" i="1"/>
  <c r="BN508" i="1"/>
  <c r="Y511" i="1"/>
  <c r="Z514" i="1"/>
  <c r="Z515" i="1" s="1"/>
  <c r="BN514" i="1"/>
  <c r="Z518" i="1"/>
  <c r="BN518" i="1"/>
  <c r="BP518" i="1"/>
  <c r="Z520" i="1"/>
  <c r="BN520" i="1"/>
  <c r="Z522" i="1"/>
  <c r="BN522" i="1"/>
  <c r="Z528" i="1"/>
  <c r="BN528" i="1"/>
  <c r="Z533" i="1"/>
  <c r="BN533" i="1"/>
  <c r="BP533" i="1"/>
  <c r="BN542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Y579" i="1"/>
  <c r="Y589" i="1"/>
  <c r="Y597" i="1"/>
  <c r="Z562" i="1"/>
  <c r="BN562" i="1"/>
  <c r="Z563" i="1"/>
  <c r="BN563" i="1"/>
  <c r="Z574" i="1"/>
  <c r="BN574" i="1"/>
  <c r="BP574" i="1"/>
  <c r="Z575" i="1"/>
  <c r="BN575" i="1"/>
  <c r="Z576" i="1"/>
  <c r="BN576" i="1"/>
  <c r="Z577" i="1"/>
  <c r="BN577" i="1"/>
  <c r="Y585" i="1"/>
  <c r="Z587" i="1"/>
  <c r="Z588" i="1" s="1"/>
  <c r="BN587" i="1"/>
  <c r="BP587" i="1"/>
  <c r="Z595" i="1"/>
  <c r="Z596" i="1" s="1"/>
  <c r="BN595" i="1"/>
  <c r="BP595" i="1"/>
  <c r="Z424" i="1" l="1"/>
  <c r="Z411" i="1"/>
  <c r="Z188" i="1"/>
  <c r="Z146" i="1"/>
  <c r="Z128" i="1"/>
  <c r="Z104" i="1"/>
  <c r="Z90" i="1"/>
  <c r="Z81" i="1"/>
  <c r="Z75" i="1"/>
  <c r="Z64" i="1"/>
  <c r="Z59" i="1"/>
  <c r="Z554" i="1"/>
  <c r="Z458" i="1"/>
  <c r="Z279" i="1"/>
  <c r="Z257" i="1"/>
  <c r="Z182" i="1"/>
  <c r="Z136" i="1"/>
  <c r="Z547" i="1"/>
  <c r="Z535" i="1"/>
  <c r="Z530" i="1"/>
  <c r="Z481" i="1"/>
  <c r="Z349" i="1"/>
  <c r="Z343" i="1"/>
  <c r="Z334" i="1"/>
  <c r="Z300" i="1"/>
  <c r="Z291" i="1"/>
  <c r="Z269" i="1"/>
  <c r="Z245" i="1"/>
  <c r="Z237" i="1"/>
  <c r="Z201" i="1"/>
  <c r="Z174" i="1"/>
  <c r="Z167" i="1"/>
  <c r="Z36" i="1"/>
  <c r="Z603" i="1" s="1"/>
  <c r="Z327" i="1"/>
  <c r="Z578" i="1"/>
  <c r="Z524" i="1"/>
  <c r="Z510" i="1"/>
  <c r="Z492" i="1"/>
  <c r="Z373" i="1"/>
  <c r="Z362" i="1"/>
  <c r="Z356" i="1"/>
  <c r="Z119" i="1"/>
  <c r="Z111" i="1"/>
  <c r="Z98" i="1"/>
  <c r="Y602" i="1"/>
  <c r="Y599" i="1"/>
  <c r="Y598" i="1"/>
  <c r="Z564" i="1"/>
  <c r="Z387" i="1"/>
  <c r="Z223" i="1"/>
  <c r="Y600" i="1"/>
  <c r="Y601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<sst xmlns="http://schemas.openxmlformats.org/spreadsheetml/2006/main" count="2494" uniqueCount="798">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</sst>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346" sqref="AA346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45565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Понедельник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0.54166666666666663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hidden="1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300</v>
      </c>
      <c r="Y346" s="387">
        <f>IFERROR(IF(X346="",0,CEILING((X346/$H346),1)*$H346),"")</f>
        <v>302.40000000000003</v>
      </c>
      <c r="Z346" s="36">
        <f>IFERROR(IF(Y346=0,"",ROUNDUP(Y346/H346,0)*0.02175),"")</f>
        <v>0.78299999999999992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320.14285714285717</v>
      </c>
      <c r="BN346" s="64">
        <f>IFERROR(Y346*I346/H346,"0")</f>
        <v>322.70400000000006</v>
      </c>
      <c r="BO346" s="64">
        <f>IFERROR(1/J346*(X346/H346),"0")</f>
        <v>0.63775510204081631</v>
      </c>
      <c r="BP346" s="64">
        <f>IFERROR(1/J346*(Y346/H346),"0")</f>
        <v>0.64285714285714279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35.714285714285715</v>
      </c>
      <c r="Y349" s="388">
        <f>IFERROR(Y346/H346,"0")+IFERROR(Y347/H347,"0")+IFERROR(Y348/H348,"0")</f>
        <v>36</v>
      </c>
      <c r="Z349" s="388">
        <f>IFERROR(IF(Z346="",0,Z346),"0")+IFERROR(IF(Z347="",0,Z347),"0")+IFERROR(IF(Z348="",0,Z348),"0")</f>
        <v>0.78299999999999992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300</v>
      </c>
      <c r="Y350" s="388">
        <f>IFERROR(SUM(Y346:Y348),"0")</f>
        <v>302.40000000000003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4500</v>
      </c>
      <c r="Y379" s="387">
        <f t="shared" si="67"/>
        <v>4500</v>
      </c>
      <c r="Z379" s="36">
        <f>IFERROR(IF(Y379=0,"",ROUNDUP(Y379/H379,0)*0.02175),"")</f>
        <v>6.5249999999999995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4644</v>
      </c>
      <c r="BN379" s="64">
        <f t="shared" si="69"/>
        <v>4644</v>
      </c>
      <c r="BO379" s="64">
        <f t="shared" si="70"/>
        <v>6.25</v>
      </c>
      <c r="BP379" s="64">
        <f t="shared" si="71"/>
        <v>6.25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500</v>
      </c>
      <c r="Y381" s="387">
        <f t="shared" si="67"/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516</v>
      </c>
      <c r="BN381" s="64">
        <f t="shared" si="69"/>
        <v>526.32000000000005</v>
      </c>
      <c r="BO381" s="64">
        <f t="shared" si="70"/>
        <v>0.69444444444444442</v>
      </c>
      <c r="BP381" s="64">
        <f t="shared" si="71"/>
        <v>0.70833333333333326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4500</v>
      </c>
      <c r="Y383" s="387">
        <f t="shared" si="67"/>
        <v>4500</v>
      </c>
      <c r="Z383" s="36">
        <f>IFERROR(IF(Y383=0,"",ROUNDUP(Y383/H383,0)*0.02175),"")</f>
        <v>6.5249999999999995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4644</v>
      </c>
      <c r="BN383" s="64">
        <f t="shared" si="69"/>
        <v>4644</v>
      </c>
      <c r="BO383" s="64">
        <f t="shared" si="70"/>
        <v>6.25</v>
      </c>
      <c r="BP383" s="64">
        <f t="shared" si="71"/>
        <v>6.25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633.33333333333326</v>
      </c>
      <c r="Y387" s="388">
        <f>IFERROR(Y378/H378,"0")+IFERROR(Y379/H379,"0")+IFERROR(Y380/H380,"0")+IFERROR(Y381/H381,"0")+IFERROR(Y382/H382,"0")+IFERROR(Y383/H383,"0")+IFERROR(Y384/H384,"0")+IFERROR(Y385/H385,"0")+IFERROR(Y386/H386,"0")</f>
        <v>634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13.789499999999999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9500</v>
      </c>
      <c r="Y388" s="388">
        <f>IFERROR(SUM(Y378:Y386),"0")</f>
        <v>9510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1000</v>
      </c>
      <c r="Y390" s="387">
        <f>IFERROR(IF(X390="",0,CEILING((X390/$H390),1)*$H390),"")</f>
        <v>1005</v>
      </c>
      <c r="Z390" s="36">
        <f>IFERROR(IF(Y390=0,"",ROUNDUP(Y390/H390,0)*0.02175),"")</f>
        <v>1.4572499999999999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1032</v>
      </c>
      <c r="BN390" s="64">
        <f>IFERROR(Y390*I390/H390,"0")</f>
        <v>1037.1600000000001</v>
      </c>
      <c r="BO390" s="64">
        <f>IFERROR(1/J390*(X390/H390),"0")</f>
        <v>1.3888888888888888</v>
      </c>
      <c r="BP390" s="64">
        <f>IFERROR(1/J390*(Y390/H390),"0")</f>
        <v>1.3958333333333333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66.666666666666671</v>
      </c>
      <c r="Y392" s="388">
        <f>IFERROR(Y390/H390,"0")+IFERROR(Y391/H391,"0")</f>
        <v>67</v>
      </c>
      <c r="Z392" s="388">
        <f>IFERROR(IF(Z390="",0,Z390),"0")+IFERROR(IF(Z391="",0,Z391),"0")</f>
        <v>1.4572499999999999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1000</v>
      </c>
      <c r="Y393" s="388">
        <f>IFERROR(SUM(Y390:Y391),"0")</f>
        <v>1005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350</v>
      </c>
      <c r="Y401" s="387">
        <f>IFERROR(IF(X401="",0,CEILING((X401/$H401),1)*$H401),"")</f>
        <v>351</v>
      </c>
      <c r="Z401" s="36">
        <f>IFERROR(IF(Y401=0,"",ROUNDUP(Y401/H401,0)*0.02175),"")</f>
        <v>0.9787499999999999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375.30769230769232</v>
      </c>
      <c r="BN401" s="64">
        <f>IFERROR(Y401*I401/H401,"0")</f>
        <v>376.38000000000005</v>
      </c>
      <c r="BO401" s="64">
        <f>IFERROR(1/J401*(X401/H401),"0")</f>
        <v>0.80128205128205132</v>
      </c>
      <c r="BP401" s="64">
        <f>IFERROR(1/J401*(Y401/H401),"0")</f>
        <v>0.80357142857142849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44.871794871794876</v>
      </c>
      <c r="Y403" s="388">
        <f>IFERROR(Y401/H401,"0")+IFERROR(Y402/H402,"0")</f>
        <v>45</v>
      </c>
      <c r="Z403" s="388">
        <f>IFERROR(IF(Z401="",0,Z401),"0")+IFERROR(IF(Z402="",0,Z402),"0")</f>
        <v>0.9787499999999999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350</v>
      </c>
      <c r="Y404" s="388">
        <f>IFERROR(SUM(Y401:Y402),"0")</f>
        <v>351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150</v>
      </c>
      <c r="Y414" s="387">
        <f>IFERROR(IF(X414="",0,CEILING((X414/$H414),1)*$H414),"")</f>
        <v>153.29999999999998</v>
      </c>
      <c r="Z414" s="36">
        <f>IFERROR(IF(Y414=0,"",ROUNDUP(Y414/H414,0)*0.00753),"")</f>
        <v>0.26355000000000001</v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158.9041095890411</v>
      </c>
      <c r="BN414" s="64">
        <f>IFERROR(Y414*I414/H414,"0")</f>
        <v>162.39999999999998</v>
      </c>
      <c r="BO414" s="64">
        <f>IFERROR(1/J414*(X414/H414),"0")</f>
        <v>0.2195293291183702</v>
      </c>
      <c r="BP414" s="64">
        <f>IFERROR(1/J414*(Y414/H414),"0")</f>
        <v>0.22435897435897434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34.246575342465754</v>
      </c>
      <c r="Y416" s="388">
        <f>IFERROR(Y414/H414,"0")+IFERROR(Y415/H415,"0")</f>
        <v>35</v>
      </c>
      <c r="Z416" s="388">
        <f>IFERROR(IF(Z414="",0,Z414),"0")+IFERROR(IF(Z415="",0,Z415),"0")</f>
        <v>0.26355000000000001</v>
      </c>
      <c r="AA416" s="389"/>
      <c r="AB416" s="389"/>
      <c r="AC416" s="389"/>
    </row>
    <row r="417" spans="1:68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150</v>
      </c>
      <c r="Y417" s="388">
        <f>IFERROR(SUM(Y414:Y415),"0")</f>
        <v>153.29999999999998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200</v>
      </c>
      <c r="Y558" s="387">
        <f t="shared" si="99"/>
        <v>201.60000000000002</v>
      </c>
      <c r="Z558" s="36">
        <f>IFERROR(IF(Y558=0,"",ROUNDUP(Y558/H558,0)*0.00753),"")</f>
        <v>0.36143999999999998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212.38095238095238</v>
      </c>
      <c r="BN558" s="64">
        <f t="shared" si="101"/>
        <v>214.08</v>
      </c>
      <c r="BO558" s="64">
        <f t="shared" si="102"/>
        <v>0.30525030525030528</v>
      </c>
      <c r="BP558" s="64">
        <f t="shared" si="103"/>
        <v>0.30769230769230771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47.61904761904762</v>
      </c>
      <c r="Y564" s="388">
        <f>IFERROR(Y557/H557,"0")+IFERROR(Y558/H558,"0")+IFERROR(Y559/H559,"0")+IFERROR(Y560/H560,"0")+IFERROR(Y561/H561,"0")+IFERROR(Y562/H562,"0")+IFERROR(Y563/H563,"0")</f>
        <v>48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0.36143999999999998</v>
      </c>
      <c r="AA564" s="389"/>
      <c r="AB564" s="389"/>
      <c r="AC564" s="389"/>
    </row>
    <row r="565" spans="1:68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200</v>
      </c>
      <c r="Y565" s="388">
        <f>IFERROR(SUM(Y557:Y563),"0")</f>
        <v>201.60000000000002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11500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11523.3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11902.735611420541</v>
      </c>
      <c r="Y599" s="388">
        <f>IFERROR(SUM(BN22:BN595),"0")</f>
        <v>11927.043999999998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17</v>
      </c>
      <c r="Y600" s="38">
        <f>ROUNDUP(SUM(BP22:BP595),0)</f>
        <v>17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12327.735611420541</v>
      </c>
      <c r="Y601" s="388">
        <f>GrossWeightTotalR+PalletQtyTotalR*25</f>
        <v>12352.043999999998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862.45170354759387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865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17.633489999999995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302.40000000000003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10866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153.29999999999998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201.60000000000002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1 500,00"/>
        <filter val="11 902,74"/>
        <filter val="12 327,74"/>
        <filter val="150,00"/>
        <filter val="17"/>
        <filter val="200,00"/>
        <filter val="300,00"/>
        <filter val="34,25"/>
        <filter val="35,71"/>
        <filter val="350,00"/>
        <filter val="4 500,00"/>
        <filter val="44,87"/>
        <filter val="47,62"/>
        <filter val="500,00"/>
        <filter val="633,33"/>
        <filter val="66,67"/>
        <filter val="862,45"/>
        <filter val="9 500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