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E842E3-5F06-4B94-BCB3-31F3841C3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W523" i="1"/>
  <c r="X522" i="1"/>
  <c r="Y522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Y505" i="1"/>
  <c r="X505" i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X474" i="1"/>
  <c r="Y474" i="1" s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X436" i="1"/>
  <c r="Y436" i="1" s="1"/>
  <c r="Y438" i="1" s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Y428" i="1"/>
  <c r="X428" i="1"/>
  <c r="O428" i="1"/>
  <c r="X427" i="1"/>
  <c r="Y427" i="1" s="1"/>
  <c r="O427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Y373" i="1"/>
  <c r="X373" i="1"/>
  <c r="O373" i="1"/>
  <c r="X372" i="1"/>
  <c r="Y372" i="1" s="1"/>
  <c r="O372" i="1"/>
  <c r="X371" i="1"/>
  <c r="Y371" i="1" s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Y359" i="1"/>
  <c r="X359" i="1"/>
  <c r="O359" i="1"/>
  <c r="X358" i="1"/>
  <c r="Y358" i="1" s="1"/>
  <c r="O358" i="1"/>
  <c r="X357" i="1"/>
  <c r="Y357" i="1" s="1"/>
  <c r="O357" i="1"/>
  <c r="W354" i="1"/>
  <c r="W353" i="1"/>
  <c r="X352" i="1"/>
  <c r="X354" i="1" s="1"/>
  <c r="O352" i="1"/>
  <c r="W350" i="1"/>
  <c r="W349" i="1"/>
  <c r="X348" i="1"/>
  <c r="Y348" i="1" s="1"/>
  <c r="O348" i="1"/>
  <c r="X347" i="1"/>
  <c r="X349" i="1" s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Y295" i="1"/>
  <c r="X295" i="1"/>
  <c r="O295" i="1"/>
  <c r="X294" i="1"/>
  <c r="Y294" i="1" s="1"/>
  <c r="O294" i="1"/>
  <c r="X293" i="1"/>
  <c r="O293" i="1"/>
  <c r="W290" i="1"/>
  <c r="W289" i="1"/>
  <c r="X288" i="1"/>
  <c r="Y288" i="1" s="1"/>
  <c r="O288" i="1"/>
  <c r="X287" i="1"/>
  <c r="Y287" i="1" s="1"/>
  <c r="O287" i="1"/>
  <c r="X286" i="1"/>
  <c r="Y286" i="1" s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Y266" i="1"/>
  <c r="X266" i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O255" i="1"/>
  <c r="W253" i="1"/>
  <c r="W252" i="1"/>
  <c r="X251" i="1"/>
  <c r="O251" i="1"/>
  <c r="W249" i="1"/>
  <c r="W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N535" i="1" s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X224" i="1"/>
  <c r="Y224" i="1" s="1"/>
  <c r="O224" i="1"/>
  <c r="X223" i="1"/>
  <c r="O223" i="1"/>
  <c r="X222" i="1"/>
  <c r="Y222" i="1" s="1"/>
  <c r="O222" i="1"/>
  <c r="W219" i="1"/>
  <c r="W218" i="1"/>
  <c r="X217" i="1"/>
  <c r="Y217" i="1" s="1"/>
  <c r="O217" i="1"/>
  <c r="X216" i="1"/>
  <c r="X218" i="1" s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X209" i="1"/>
  <c r="Y209" i="1" s="1"/>
  <c r="O209" i="1"/>
  <c r="X208" i="1"/>
  <c r="O208" i="1"/>
  <c r="X207" i="1"/>
  <c r="Y207" i="1" s="1"/>
  <c r="O207" i="1"/>
  <c r="W204" i="1"/>
  <c r="W203" i="1"/>
  <c r="X202" i="1"/>
  <c r="Y202" i="1" s="1"/>
  <c r="O202" i="1"/>
  <c r="X201" i="1"/>
  <c r="Y201" i="1" s="1"/>
  <c r="O201" i="1"/>
  <c r="Y200" i="1"/>
  <c r="X200" i="1"/>
  <c r="O200" i="1"/>
  <c r="X199" i="1"/>
  <c r="O199" i="1"/>
  <c r="W197" i="1"/>
  <c r="W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Y188" i="1"/>
  <c r="X188" i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Y180" i="1"/>
  <c r="X180" i="1"/>
  <c r="O180" i="1"/>
  <c r="X179" i="1"/>
  <c r="O179" i="1"/>
  <c r="W177" i="1"/>
  <c r="W176" i="1"/>
  <c r="X175" i="1"/>
  <c r="Y175" i="1" s="1"/>
  <c r="O175" i="1"/>
  <c r="X174" i="1"/>
  <c r="Y174" i="1" s="1"/>
  <c r="O174" i="1"/>
  <c r="X173" i="1"/>
  <c r="O173" i="1"/>
  <c r="X172" i="1"/>
  <c r="Y172" i="1" s="1"/>
  <c r="O172" i="1"/>
  <c r="W170" i="1"/>
  <c r="W169" i="1"/>
  <c r="X168" i="1"/>
  <c r="Y168" i="1" s="1"/>
  <c r="O168" i="1"/>
  <c r="X167" i="1"/>
  <c r="X169" i="1" s="1"/>
  <c r="O167" i="1"/>
  <c r="W165" i="1"/>
  <c r="W164" i="1"/>
  <c r="X163" i="1"/>
  <c r="X165" i="1" s="1"/>
  <c r="O163" i="1"/>
  <c r="Y162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Y151" i="1"/>
  <c r="X151" i="1"/>
  <c r="O151" i="1"/>
  <c r="X150" i="1"/>
  <c r="O150" i="1"/>
  <c r="X149" i="1"/>
  <c r="Y149" i="1" s="1"/>
  <c r="O149" i="1"/>
  <c r="W146" i="1"/>
  <c r="W145" i="1"/>
  <c r="X144" i="1"/>
  <c r="Y144" i="1" s="1"/>
  <c r="O144" i="1"/>
  <c r="X143" i="1"/>
  <c r="O143" i="1"/>
  <c r="X142" i="1"/>
  <c r="O142" i="1"/>
  <c r="W138" i="1"/>
  <c r="W137" i="1"/>
  <c r="Y136" i="1"/>
  <c r="X136" i="1"/>
  <c r="O136" i="1"/>
  <c r="X135" i="1"/>
  <c r="Y135" i="1" s="1"/>
  <c r="O135" i="1"/>
  <c r="X134" i="1"/>
  <c r="Y134" i="1" s="1"/>
  <c r="O134" i="1"/>
  <c r="X133" i="1"/>
  <c r="O133" i="1"/>
  <c r="X132" i="1"/>
  <c r="Y132" i="1" s="1"/>
  <c r="O132" i="1"/>
  <c r="W129" i="1"/>
  <c r="W128" i="1"/>
  <c r="X127" i="1"/>
  <c r="Y127" i="1" s="1"/>
  <c r="O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O122" i="1"/>
  <c r="X121" i="1"/>
  <c r="Y121" i="1" s="1"/>
  <c r="O121" i="1"/>
  <c r="W119" i="1"/>
  <c r="W118" i="1"/>
  <c r="X117" i="1"/>
  <c r="Y117" i="1" s="1"/>
  <c r="O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X118" i="1" s="1"/>
  <c r="O108" i="1"/>
  <c r="Y107" i="1"/>
  <c r="X107" i="1"/>
  <c r="Y106" i="1"/>
  <c r="X106" i="1"/>
  <c r="W104" i="1"/>
  <c r="W103" i="1"/>
  <c r="X102" i="1"/>
  <c r="Y102" i="1" s="1"/>
  <c r="O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Y69" i="1"/>
  <c r="X69" i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O51" i="1"/>
  <c r="X50" i="1"/>
  <c r="C535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Y32" i="1"/>
  <c r="X32" i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X34" i="1" s="1"/>
  <c r="O26" i="1"/>
  <c r="W24" i="1"/>
  <c r="W525" i="1" s="1"/>
  <c r="W23" i="1"/>
  <c r="X22" i="1"/>
  <c r="X23" i="1" s="1"/>
  <c r="O22" i="1"/>
  <c r="H10" i="1"/>
  <c r="A9" i="1"/>
  <c r="A10" i="1" s="1"/>
  <c r="D7" i="1"/>
  <c r="P6" i="1"/>
  <c r="O2" i="1"/>
  <c r="Y289" i="1" l="1"/>
  <c r="Y338" i="1"/>
  <c r="W529" i="1"/>
  <c r="X137" i="1"/>
  <c r="X177" i="1"/>
  <c r="X434" i="1"/>
  <c r="J9" i="1"/>
  <c r="X103" i="1"/>
  <c r="Y95" i="1"/>
  <c r="G535" i="1"/>
  <c r="Y142" i="1"/>
  <c r="X253" i="1"/>
  <c r="X252" i="1"/>
  <c r="Y251" i="1"/>
  <c r="Y252" i="1" s="1"/>
  <c r="X259" i="1"/>
  <c r="Y255" i="1"/>
  <c r="X322" i="1"/>
  <c r="X321" i="1"/>
  <c r="Y320" i="1"/>
  <c r="Y321" i="1" s="1"/>
  <c r="X326" i="1"/>
  <c r="X325" i="1"/>
  <c r="Y324" i="1"/>
  <c r="Y325" i="1" s="1"/>
  <c r="Y476" i="1"/>
  <c r="F9" i="1"/>
  <c r="F10" i="1"/>
  <c r="Y22" i="1"/>
  <c r="Y23" i="1" s="1"/>
  <c r="Y26" i="1"/>
  <c r="Y33" i="1" s="1"/>
  <c r="Y36" i="1"/>
  <c r="Y37" i="1" s="1"/>
  <c r="X37" i="1"/>
  <c r="Y40" i="1"/>
  <c r="Y41" i="1" s="1"/>
  <c r="X41" i="1"/>
  <c r="Y44" i="1"/>
  <c r="Y45" i="1" s="1"/>
  <c r="X45" i="1"/>
  <c r="Y50" i="1"/>
  <c r="X53" i="1"/>
  <c r="D535" i="1"/>
  <c r="E535" i="1"/>
  <c r="X128" i="1"/>
  <c r="X214" i="1"/>
  <c r="X229" i="1"/>
  <c r="X272" i="1"/>
  <c r="X278" i="1"/>
  <c r="Y274" i="1"/>
  <c r="O535" i="1"/>
  <c r="Y293" i="1"/>
  <c r="Y301" i="1" s="1"/>
  <c r="X104" i="1"/>
  <c r="X119" i="1"/>
  <c r="X129" i="1"/>
  <c r="X145" i="1"/>
  <c r="X158" i="1"/>
  <c r="X176" i="1"/>
  <c r="X197" i="1"/>
  <c r="X203" i="1"/>
  <c r="X228" i="1"/>
  <c r="X260" i="1"/>
  <c r="X318" i="1"/>
  <c r="X317" i="1"/>
  <c r="Y352" i="1"/>
  <c r="Y353" i="1" s="1"/>
  <c r="X353" i="1"/>
  <c r="X367" i="1"/>
  <c r="Y377" i="1"/>
  <c r="Y378" i="1" s="1"/>
  <c r="X378" i="1"/>
  <c r="Y426" i="1"/>
  <c r="V535" i="1"/>
  <c r="X510" i="1"/>
  <c r="Y510" i="1"/>
  <c r="Y521" i="1"/>
  <c r="Y523" i="1" s="1"/>
  <c r="X523" i="1"/>
  <c r="X33" i="1"/>
  <c r="X61" i="1"/>
  <c r="X86" i="1"/>
  <c r="X92" i="1"/>
  <c r="H9" i="1"/>
  <c r="B535" i="1"/>
  <c r="X527" i="1"/>
  <c r="X526" i="1"/>
  <c r="X24" i="1"/>
  <c r="Y51" i="1"/>
  <c r="Y52" i="1" s="1"/>
  <c r="X52" i="1"/>
  <c r="Y56" i="1"/>
  <c r="Y60" i="1" s="1"/>
  <c r="X60" i="1"/>
  <c r="Y64" i="1"/>
  <c r="Y85" i="1" s="1"/>
  <c r="X85" i="1"/>
  <c r="Y88" i="1"/>
  <c r="Y92" i="1" s="1"/>
  <c r="Y96" i="1"/>
  <c r="Y103" i="1" s="1"/>
  <c r="Y108" i="1"/>
  <c r="Y118" i="1" s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62" i="1"/>
  <c r="Y271" i="1" s="1"/>
  <c r="X271" i="1"/>
  <c r="Y277" i="1"/>
  <c r="X290" i="1"/>
  <c r="X289" i="1"/>
  <c r="Y317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X248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Y259" i="1"/>
  <c r="Y530" i="1" s="1"/>
  <c r="X525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<sst xmlns="http://schemas.openxmlformats.org/spreadsheetml/2006/main" count="2244" uniqueCount="736">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</sst>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0.375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idden="1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hidden="1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400</v>
      </c>
      <c r="X332" s="363">
        <f t="shared" si="17"/>
        <v>405</v>
      </c>
      <c r="Y332" s="36">
        <f>IFERROR(IF(X332=0,"",ROUNDUP(X332/H332,0)*0.02175),"")</f>
        <v>0.58724999999999994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93.333333333333343</v>
      </c>
      <c r="X338" s="364">
        <f>IFERROR(X330/H330,"0")+IFERROR(X331/H331,"0")+IFERROR(X332/H332,"0")+IFERROR(X333/H333,"0")+IFERROR(X334/H334,"0")+IFERROR(X335/H335,"0")+IFERROR(X336/H336,"0")+IFERROR(X337/H337,"0")</f>
        <v>94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2.0444999999999998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1400</v>
      </c>
      <c r="X339" s="364">
        <f>IFERROR(SUM(X330:X337),"0")</f>
        <v>1410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400</v>
      </c>
      <c r="X341" s="363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26.666666666666668</v>
      </c>
      <c r="X344" s="364">
        <f>IFERROR(X341/H341,"0")+IFERROR(X342/H342,"0")+IFERROR(X343/H343,"0")</f>
        <v>27</v>
      </c>
      <c r="Y344" s="364">
        <f>IFERROR(IF(Y341="",0,Y341),"0")+IFERROR(IF(Y342="",0,Y342),"0")+IFERROR(IF(Y343="",0,Y343),"0")</f>
        <v>0.58724999999999994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400</v>
      </c>
      <c r="X345" s="364">
        <f>IFERROR(SUM(X341:X343),"0")</f>
        <v>405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hidden="1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hidden="1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hidden="1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idden="1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hidden="1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1800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1815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1857.6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1873.0800000000002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1932.6</v>
      </c>
      <c r="X528" s="364">
        <f>GrossWeightTotalR+PalletQtyTotalR*25</f>
        <v>1948.0800000000002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120.00000000000001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121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2.6317499999999998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1815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400,00"/>
        <filter val="1 800,00"/>
        <filter val="1 857,60"/>
        <filter val="1 932,60"/>
        <filter val="120,00"/>
        <filter val="26,67"/>
        <filter val="3"/>
        <filter val="400,00"/>
        <filter val="93,33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