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3\12,23\14,12,23 Патяка\"/>
    </mc:Choice>
  </mc:AlternateContent>
  <xr:revisionPtr revIDLastSave="0" documentId="13_ncr:1_{FB9B774B-F9EC-46AA-BA22-70F2CCF2F32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Заказ!$D$1:$D$54</definedName>
  </definedName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4" i="102" l="1"/>
  <c r="E7" i="102"/>
  <c r="F3" i="102" l="1"/>
  <c r="D3" i="102"/>
  <c r="E4" i="102" l="1"/>
  <c r="G4" i="102" s="1"/>
  <c r="E5" i="102"/>
  <c r="G5" i="102" s="1"/>
  <c r="E6" i="102"/>
  <c r="G6" i="102" s="1"/>
  <c r="E8" i="102"/>
  <c r="G8" i="102" s="1"/>
  <c r="E9" i="102"/>
  <c r="G9" i="102" s="1"/>
  <c r="E10" i="102"/>
  <c r="G10" i="102" s="1"/>
  <c r="E11" i="102"/>
  <c r="G11" i="102" s="1"/>
  <c r="E12" i="102"/>
  <c r="G12" i="102" s="1"/>
  <c r="E13" i="102"/>
  <c r="G13" i="102" s="1"/>
  <c r="E14" i="102"/>
  <c r="G14" i="102" s="1"/>
  <c r="E15" i="102"/>
  <c r="G15" i="102" s="1"/>
  <c r="E16" i="102"/>
  <c r="G16" i="102" s="1"/>
  <c r="E17" i="102"/>
  <c r="G17" i="102" s="1"/>
  <c r="E18" i="102"/>
  <c r="G18" i="102" s="1"/>
  <c r="E19" i="102"/>
  <c r="G19" i="102" s="1"/>
  <c r="E20" i="102"/>
  <c r="G20" i="102" s="1"/>
  <c r="E21" i="102"/>
  <c r="G21" i="102" s="1"/>
  <c r="E22" i="102"/>
  <c r="G22" i="102" s="1"/>
  <c r="E23" i="102"/>
  <c r="G23" i="102" s="1"/>
  <c r="E24" i="102"/>
  <c r="G24" i="102" s="1"/>
  <c r="E25" i="102"/>
  <c r="G25" i="102" s="1"/>
  <c r="E26" i="102"/>
  <c r="G26" i="102" s="1"/>
  <c r="E27" i="102"/>
  <c r="G27" i="102" s="1"/>
  <c r="E28" i="102"/>
  <c r="G28" i="102" s="1"/>
  <c r="E29" i="102"/>
  <c r="G29" i="102" s="1"/>
  <c r="E30" i="102"/>
  <c r="G30" i="102" s="1"/>
  <c r="E31" i="102"/>
  <c r="G31" i="102" s="1"/>
  <c r="E32" i="102"/>
  <c r="G32" i="102" s="1"/>
  <c r="E33" i="102"/>
  <c r="G33" i="102" s="1"/>
  <c r="E34" i="102"/>
  <c r="G34" i="102" s="1"/>
  <c r="E35" i="102"/>
  <c r="G35" i="102" s="1"/>
  <c r="E36" i="102"/>
  <c r="G36" i="102" s="1"/>
  <c r="E37" i="102"/>
  <c r="G37" i="102" s="1"/>
  <c r="E38" i="102"/>
  <c r="G38" i="102" s="1"/>
  <c r="E39" i="102"/>
  <c r="G39" i="102" s="1"/>
  <c r="E40" i="102"/>
  <c r="G40" i="102" s="1"/>
  <c r="E41" i="102"/>
  <c r="G41" i="102" s="1"/>
  <c r="E42" i="102"/>
  <c r="G42" i="102" s="1"/>
  <c r="E43" i="102"/>
  <c r="G43" i="102" s="1"/>
  <c r="E44" i="102"/>
  <c r="G44" i="102" s="1"/>
  <c r="E45" i="102"/>
  <c r="G45" i="102" s="1"/>
  <c r="E46" i="102"/>
  <c r="G46" i="102" s="1"/>
  <c r="E47" i="102"/>
  <c r="G47" i="102" s="1"/>
  <c r="E48" i="102"/>
  <c r="G48" i="102" s="1"/>
  <c r="E49" i="102"/>
  <c r="G49" i="102" s="1"/>
  <c r="E50" i="102"/>
  <c r="G50" i="102" s="1"/>
  <c r="E51" i="102"/>
  <c r="G51" i="102" s="1"/>
  <c r="E52" i="102"/>
  <c r="G52" i="102" s="1"/>
  <c r="E53" i="102"/>
  <c r="G53" i="102" s="1"/>
  <c r="G3" i="102" l="1"/>
  <c r="E3" i="102"/>
  <c r="AD4" i="102"/>
  <c r="AD5" i="102"/>
  <c r="AD6" i="102"/>
  <c r="AD8" i="102"/>
  <c r="AD9" i="102"/>
  <c r="AD10" i="102"/>
  <c r="AD11" i="102"/>
  <c r="AD12" i="102"/>
  <c r="AD13" i="102"/>
  <c r="AD14" i="102"/>
  <c r="AD15" i="102"/>
  <c r="AD16" i="102"/>
  <c r="AD17" i="102"/>
  <c r="AD18" i="102"/>
  <c r="AD19" i="102"/>
  <c r="AD20" i="102"/>
  <c r="AD21" i="102"/>
  <c r="AD22" i="102"/>
  <c r="AD23" i="102"/>
  <c r="AD24" i="102"/>
  <c r="AD25" i="102"/>
  <c r="AD26" i="102"/>
  <c r="AD27" i="102"/>
  <c r="AD28" i="102"/>
  <c r="AD29" i="102"/>
  <c r="AD30" i="102"/>
  <c r="AD31" i="102"/>
  <c r="AD32" i="102"/>
  <c r="AD33" i="102"/>
  <c r="AD34" i="102"/>
  <c r="AD35" i="102"/>
  <c r="AD36" i="102"/>
  <c r="AD37" i="102"/>
  <c r="AD38" i="102"/>
  <c r="AD39" i="102"/>
  <c r="AD40" i="102"/>
  <c r="AD41" i="102"/>
  <c r="AD42" i="102"/>
  <c r="AD43" i="102"/>
  <c r="AD44" i="102"/>
  <c r="AD45" i="102"/>
  <c r="AD46" i="102"/>
  <c r="AD47" i="102"/>
  <c r="AD48" i="102"/>
  <c r="AD49" i="102"/>
  <c r="AD52" i="102"/>
  <c r="AD53" i="102"/>
  <c r="AF53" i="102"/>
  <c r="AF52" i="102"/>
  <c r="AF49" i="102"/>
  <c r="AF48" i="102"/>
  <c r="AF47" i="102"/>
  <c r="AF46" i="102"/>
  <c r="AF45" i="102"/>
  <c r="AF44" i="102"/>
  <c r="AF43" i="102"/>
  <c r="AF42" i="102"/>
  <c r="AF41" i="102"/>
  <c r="AF40" i="102"/>
  <c r="AF39" i="102"/>
  <c r="AF38" i="102"/>
  <c r="AF37" i="102"/>
  <c r="AF36" i="102"/>
  <c r="AF35" i="102"/>
  <c r="AF34" i="102"/>
  <c r="AF33" i="102"/>
  <c r="AF32" i="102"/>
  <c r="AF31" i="102"/>
  <c r="AF30" i="102"/>
  <c r="AF29" i="102"/>
  <c r="AF28" i="102"/>
  <c r="AF27" i="102"/>
  <c r="AF26" i="102"/>
  <c r="AF25" i="102"/>
  <c r="AF24" i="102"/>
  <c r="AF23" i="102"/>
  <c r="AF22" i="102"/>
  <c r="AF21" i="102"/>
  <c r="AF20" i="102"/>
  <c r="AF19" i="102"/>
  <c r="AF18" i="102"/>
  <c r="AF17" i="102"/>
  <c r="AF16" i="102"/>
  <c r="AF15" i="102"/>
  <c r="AF14" i="102"/>
  <c r="AF13" i="102"/>
  <c r="AF12" i="102"/>
  <c r="AF11" i="102"/>
  <c r="AF10" i="102"/>
  <c r="AF9" i="102"/>
  <c r="AF8" i="102"/>
  <c r="AF6" i="102"/>
  <c r="AF5" i="102"/>
  <c r="AF4" i="102"/>
  <c r="AD3" i="102" l="1"/>
  <c r="AF3" i="102"/>
  <c r="F54" i="102" l="1"/>
</calcChain>
</file>

<file path=xl/sharedStrings.xml><?xml version="1.0" encoding="utf-8"?>
<sst xmlns="http://schemas.openxmlformats.org/spreadsheetml/2006/main" count="59" uniqueCount="59">
  <si>
    <t>ВЕС</t>
  </si>
  <si>
    <t>ПОКОМ</t>
  </si>
  <si>
    <t xml:space="preserve"> 058  Колбаса Докторская Особая ТМ Особый рецепт,  0,5кг,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</si>
  <si>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</si>
  <si>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</si>
  <si>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</si>
  <si>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</si>
  <si>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</si>
  <si>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</si>
  <si>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</si>
  <si>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</si>
  <si>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</si>
  <si>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</si>
  <si>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</si>
  <si>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</si>
  <si>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</si>
  <si>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</si>
  <si>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</si>
  <si>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</si>
  <si>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</si>
  <si>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</si>
  <si>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ЗАКАЗ</t>
  </si>
  <si>
    <t>Остаток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</si>
  <si>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</si>
  <si>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</si>
  <si>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</si>
  <si>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318  Сосиски Датские ТМ Зареченские, ВЕС  ПОКОМ</t>
  </si>
  <si>
    <t xml:space="preserve"> 317 Колбаса Сервелат Рижский ТМ Зареченские, ВЕС  ПОКОМ</t>
  </si>
  <si>
    <t xml:space="preserve"> 283  Сосиски Сочинки, ВЕС, ТМ Стародворье ПОКОМ</t>
  </si>
  <si>
    <t xml:space="preserve"> 297  Колбаса Мясорубская с рубленой грудинкой ВЕС ТМ Стародворье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</si>
  <si>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</si>
  <si>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</si>
  <si>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</si>
  <si>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</si>
  <si>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</si>
  <si>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>Колбаса Сервелат Филейбургский с копченой грудинкой, в/у 0,35 кг срез, БАВАРУШКА ПОКОМ</t>
  </si>
  <si>
    <t xml:space="preserve"> 273  Сосиски Сочинки с сочной грудинкой, МГС 0.4кг, 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</si>
  <si>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</si>
  <si>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</si>
  <si>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</si>
  <si>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</si>
  <si>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Колбаса Сервелат Мясорубский с мелкорубл.окороком в/у 0,35 кг срез    ПОКОМ_ДУБЛЯЖ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</si>
  <si>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</si>
  <si>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</si>
  <si>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</si>
  <si>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</si>
  <si>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</si>
  <si>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</si>
  <si>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</si>
  <si>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</si>
  <si>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</si>
  <si>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</si>
  <si>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</si>
  <si>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</si>
  <si>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>Заказ кг</t>
  </si>
  <si>
    <t>Нет на складе
кг</t>
  </si>
  <si>
    <t xml:space="preserve">ЗАКАЗ </t>
  </si>
  <si>
    <t xml:space="preserve"> 096  Сосиски Баварские,  0.35кг,ПОКОМ</t>
  </si>
  <si>
    <t>Заказ Патяки Поком 13.12.23.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</si>
</sst>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8">
    <xf numFmtId="0" fontId="0" fillId="0" borderId="0" xfId="0"/>
    <xf numFmtId="0" fontId="0" fillId="2" borderId="12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4" borderId="8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vertical="top"/>
    </xf>
    <xf numFmtId="0" fontId="4" fillId="7" borderId="0" xfId="0" applyFont="1" applyFill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vertical="top"/>
    </xf>
    <xf numFmtId="0" fontId="6" fillId="8" borderId="6" xfId="0" applyFont="1" applyFill="1" applyBorder="1" applyAlignment="1">
      <alignment vertical="top"/>
    </xf>
    <xf numFmtId="0" fontId="6" fillId="9" borderId="6" xfId="0" applyFont="1" applyFill="1" applyBorder="1" applyAlignment="1">
      <alignment vertical="top"/>
    </xf>
    <xf numFmtId="0" fontId="8" fillId="8" borderId="13" xfId="0" applyFont="1" applyFill="1" applyBorder="1" applyAlignment="1">
      <alignment vertical="top" wrapText="1" indent="2"/>
    </xf>
    <xf numFmtId="0" fontId="8" fillId="8" borderId="12" xfId="0" applyFont="1" applyFill="1" applyBorder="1" applyAlignment="1">
      <alignment vertical="top" wrapText="1" indent="2"/>
    </xf>
    <xf numFmtId="0" fontId="8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vertical="top"/>
    </xf>
    <xf numFmtId="1" fontId="4" fillId="0" borderId="9" xfId="0" applyNumberFormat="1" applyFont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 wrapText="1"/>
    </xf>
    <xf numFmtId="1" fontId="2" fillId="5" borderId="5" xfId="1" applyNumberFormat="1" applyFont="1" applyFill="1" applyBorder="1" applyAlignment="1">
      <alignment horizontal="center" vertical="center"/>
    </xf>
    <xf numFmtId="0" fontId="2" fillId="7" borderId="6" xfId="0" applyFont="1" applyFill="1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6" xfId="0" applyFont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B1:AF54"/>
  <sheetViews>
    <sheetView tabSelected="1" topLeftCell="B1" zoomScale="115" zoomScaleNormal="115" workbookViewId="0">
      <selection activeCell="L11" sqref="L11"/>
    </sheetView>
  </sheetViews>
  <sheetFormatPr defaultRowHeight="18.75" outlineLevelRow="1" x14ac:dyDescent="0.25"/>
  <cols>
    <col min="1" max="1" width="2.5703125" customWidth="1"/>
    <col min="2" max="2" width="78" style="31" customWidth="1"/>
    <col min="3" max="3" width="10.140625" style="2" customWidth="1"/>
    <col min="4" max="5" width="12.28515625" style="2" customWidth="1"/>
    <col min="6" max="8" width="17.7109375" style="2" hidden="1" customWidth="1"/>
    <col min="9" max="9" width="10.7109375" style="2" customWidth="1"/>
    <col min="10" max="24" width="9.140625" style="2"/>
    <col min="25" max="26" width="9.140625" style="3"/>
    <col min="27" max="27" width="9.140625" style="2"/>
    <col min="28" max="32" width="9.140625" style="2" hidden="1" customWidth="1"/>
  </cols>
  <sheetData>
    <row r="1" spans="2:32" ht="19.5" thickBot="1" x14ac:dyDescent="0.3">
      <c r="B1" s="31" t="s">
        <v>58</v>
      </c>
    </row>
    <row r="2" spans="2:32" ht="63.75" thickBot="1" x14ac:dyDescent="0.3">
      <c r="B2" s="32"/>
      <c r="C2" s="30"/>
      <c r="D2" s="41" t="s">
        <v>56</v>
      </c>
      <c r="E2" s="41" t="s">
        <v>54</v>
      </c>
      <c r="F2" s="42" t="s">
        <v>22</v>
      </c>
      <c r="G2" s="43" t="s">
        <v>55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6"/>
      <c r="Z2" s="6"/>
      <c r="AA2" s="5"/>
      <c r="AB2" s="21" t="s">
        <v>0</v>
      </c>
      <c r="AC2" s="15"/>
      <c r="AD2" s="21" t="s">
        <v>21</v>
      </c>
      <c r="AE2" s="15"/>
      <c r="AF2" s="22" t="s">
        <v>23</v>
      </c>
    </row>
    <row r="3" spans="2:32" s="4" customFormat="1" ht="19.5" thickBot="1" x14ac:dyDescent="0.3">
      <c r="B3" s="27" t="s">
        <v>1</v>
      </c>
      <c r="C3" s="27"/>
      <c r="D3" s="18">
        <f>SUM(D4:D53)</f>
        <v>13606</v>
      </c>
      <c r="E3" s="18">
        <f>SUM(E4:E53)</f>
        <v>13309.8</v>
      </c>
      <c r="F3" s="23">
        <f>SUM(F4:F53)</f>
        <v>0</v>
      </c>
      <c r="G3" s="44">
        <f>SUM(G4:G53)</f>
        <v>13267.8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8"/>
      <c r="Z3" s="8"/>
      <c r="AA3" s="7"/>
      <c r="AB3" s="13"/>
      <c r="AC3" s="16"/>
      <c r="AD3" s="14">
        <f>SUM(AD4:AD53)</f>
        <v>11976.3</v>
      </c>
      <c r="AE3" s="16"/>
      <c r="AF3" s="14">
        <f>SUM(AF4:AF53)</f>
        <v>12446.934999999998</v>
      </c>
    </row>
    <row r="4" spans="2:32" ht="16.5" customHeight="1" outlineLevel="1" x14ac:dyDescent="0.25">
      <c r="B4" s="33" t="s">
        <v>24</v>
      </c>
      <c r="C4" s="28">
        <v>1</v>
      </c>
      <c r="D4" s="11">
        <v>70</v>
      </c>
      <c r="E4" s="11">
        <f t="shared" ref="E4:E11" si="0">D4*C4</f>
        <v>70</v>
      </c>
      <c r="F4" s="17"/>
      <c r="G4" s="40">
        <f t="shared" ref="G4:G11" si="1">E4-F4</f>
        <v>70</v>
      </c>
      <c r="H4" s="9"/>
      <c r="I4" s="9"/>
      <c r="J4" s="9"/>
      <c r="K4" s="1"/>
      <c r="L4" s="1"/>
      <c r="M4" s="1"/>
      <c r="N4" s="1"/>
      <c r="O4" s="1"/>
      <c r="P4" s="1"/>
      <c r="Q4" s="1"/>
      <c r="R4" s="1"/>
      <c r="S4" s="1"/>
      <c r="T4" s="9"/>
      <c r="U4" s="9"/>
      <c r="V4" s="9"/>
      <c r="W4" s="9"/>
      <c r="X4" s="9"/>
      <c r="Y4" s="10"/>
      <c r="Z4" s="10"/>
      <c r="AA4" s="9"/>
      <c r="AB4" s="12">
        <v>1</v>
      </c>
      <c r="AC4" s="9"/>
      <c r="AD4" s="12">
        <f t="shared" ref="AD4:AD6" si="2">AB4*D4</f>
        <v>70</v>
      </c>
      <c r="AE4" s="9"/>
      <c r="AF4" s="12">
        <f t="shared" ref="AF4:AF6" si="3">AB4*G4</f>
        <v>70</v>
      </c>
    </row>
    <row r="5" spans="2:32" ht="16.5" customHeight="1" outlineLevel="1" x14ac:dyDescent="0.25">
      <c r="B5" s="33" t="s">
        <v>25</v>
      </c>
      <c r="C5" s="28">
        <v>1</v>
      </c>
      <c r="D5" s="11">
        <v>100</v>
      </c>
      <c r="E5" s="11">
        <f t="shared" si="0"/>
        <v>100</v>
      </c>
      <c r="F5" s="17"/>
      <c r="G5" s="40">
        <f t="shared" si="1"/>
        <v>100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10"/>
      <c r="Z5" s="10"/>
      <c r="AA5" s="9"/>
      <c r="AB5" s="12">
        <v>1</v>
      </c>
      <c r="AC5" s="9"/>
      <c r="AD5" s="12">
        <f t="shared" si="2"/>
        <v>100</v>
      </c>
      <c r="AE5" s="9"/>
      <c r="AF5" s="12">
        <f t="shared" si="3"/>
        <v>100</v>
      </c>
    </row>
    <row r="6" spans="2:32" ht="16.5" customHeight="1" outlineLevel="1" x14ac:dyDescent="0.25">
      <c r="B6" s="33" t="s">
        <v>2</v>
      </c>
      <c r="C6" s="25">
        <v>0.5</v>
      </c>
      <c r="D6" s="11">
        <v>120</v>
      </c>
      <c r="E6" s="11">
        <f t="shared" si="0"/>
        <v>60</v>
      </c>
      <c r="F6" s="17"/>
      <c r="G6" s="40">
        <f t="shared" si="1"/>
        <v>60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10"/>
      <c r="Z6" s="10"/>
      <c r="AA6" s="9"/>
      <c r="AB6" s="12">
        <v>0.5</v>
      </c>
      <c r="AC6" s="9"/>
      <c r="AD6" s="12">
        <f t="shared" si="2"/>
        <v>60</v>
      </c>
      <c r="AE6" s="9"/>
      <c r="AF6" s="12">
        <f t="shared" si="3"/>
        <v>30</v>
      </c>
    </row>
    <row r="7" spans="2:32" ht="16.5" customHeight="1" outlineLevel="1" x14ac:dyDescent="0.25">
      <c r="B7" s="33" t="s">
        <v>57</v>
      </c>
      <c r="C7" s="25">
        <v>0.35</v>
      </c>
      <c r="D7" s="11">
        <v>120</v>
      </c>
      <c r="E7" s="11">
        <f t="shared" si="0"/>
        <v>42</v>
      </c>
      <c r="F7" s="17"/>
      <c r="G7" s="40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10"/>
      <c r="Z7" s="10"/>
      <c r="AA7" s="9"/>
      <c r="AB7" s="12"/>
      <c r="AC7" s="9"/>
      <c r="AD7" s="12"/>
      <c r="AE7" s="9"/>
      <c r="AF7" s="12"/>
    </row>
    <row r="8" spans="2:32" ht="16.5" customHeight="1" outlineLevel="1" x14ac:dyDescent="0.25">
      <c r="B8" s="33" t="s">
        <v>52</v>
      </c>
      <c r="C8" s="25">
        <v>0.35</v>
      </c>
      <c r="D8" s="11">
        <v>150</v>
      </c>
      <c r="E8" s="11">
        <f t="shared" si="0"/>
        <v>52.5</v>
      </c>
      <c r="F8" s="17"/>
      <c r="G8" s="40">
        <f t="shared" si="1"/>
        <v>52.5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  <c r="Z8" s="10"/>
      <c r="AA8" s="9"/>
      <c r="AB8" s="12">
        <v>0.42</v>
      </c>
      <c r="AC8" s="9"/>
      <c r="AD8" s="12">
        <f t="shared" ref="AD8:AD10" si="4">AB8*D8</f>
        <v>63</v>
      </c>
      <c r="AE8" s="9"/>
      <c r="AF8" s="12">
        <f t="shared" ref="AF8:AF10" si="5">AB8*G8</f>
        <v>22.05</v>
      </c>
    </row>
    <row r="9" spans="2:32" ht="16.5" customHeight="1" outlineLevel="1" x14ac:dyDescent="0.25">
      <c r="B9" s="33" t="s">
        <v>3</v>
      </c>
      <c r="C9" s="25">
        <v>0.35</v>
      </c>
      <c r="D9" s="11">
        <v>90</v>
      </c>
      <c r="E9" s="11">
        <f t="shared" si="0"/>
        <v>31.499999999999996</v>
      </c>
      <c r="F9" s="17"/>
      <c r="G9" s="40">
        <f t="shared" si="1"/>
        <v>31.499999999999996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10"/>
      <c r="Z9" s="10"/>
      <c r="AA9" s="9"/>
      <c r="AB9" s="12">
        <v>0.35</v>
      </c>
      <c r="AC9" s="9"/>
      <c r="AD9" s="12">
        <f t="shared" si="4"/>
        <v>31.499999999999996</v>
      </c>
      <c r="AE9" s="9"/>
      <c r="AF9" s="12">
        <f t="shared" si="5"/>
        <v>11.024999999999999</v>
      </c>
    </row>
    <row r="10" spans="2:32" ht="16.5" customHeight="1" outlineLevel="1" x14ac:dyDescent="0.25">
      <c r="B10" s="33" t="s">
        <v>4</v>
      </c>
      <c r="C10" s="25">
        <v>0.35</v>
      </c>
      <c r="D10" s="11">
        <v>102</v>
      </c>
      <c r="E10" s="11">
        <f t="shared" si="0"/>
        <v>35.699999999999996</v>
      </c>
      <c r="F10" s="17"/>
      <c r="G10" s="40">
        <f t="shared" si="1"/>
        <v>35.699999999999996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10"/>
      <c r="Z10" s="10"/>
      <c r="AA10" s="9"/>
      <c r="AB10" s="12">
        <v>0.35</v>
      </c>
      <c r="AC10" s="9"/>
      <c r="AD10" s="12">
        <f t="shared" si="4"/>
        <v>35.699999999999996</v>
      </c>
      <c r="AE10" s="9"/>
      <c r="AF10" s="12">
        <f t="shared" si="5"/>
        <v>12.494999999999997</v>
      </c>
    </row>
    <row r="11" spans="2:32" ht="16.5" customHeight="1" outlineLevel="1" x14ac:dyDescent="0.25">
      <c r="B11" s="33" t="s">
        <v>5</v>
      </c>
      <c r="C11" s="25">
        <v>1</v>
      </c>
      <c r="D11" s="11">
        <v>200</v>
      </c>
      <c r="E11" s="11">
        <f t="shared" si="0"/>
        <v>200</v>
      </c>
      <c r="F11" s="17"/>
      <c r="G11" s="40">
        <f t="shared" si="1"/>
        <v>200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10"/>
      <c r="Z11" s="10"/>
      <c r="AA11" s="9"/>
      <c r="AB11" s="12">
        <v>1</v>
      </c>
      <c r="AC11" s="9"/>
      <c r="AD11" s="12">
        <f t="shared" ref="AD11:AD25" si="6">AB11*D11</f>
        <v>200</v>
      </c>
      <c r="AE11" s="9"/>
      <c r="AF11" s="12">
        <f t="shared" ref="AF11:AF25" si="7">AB11*G11</f>
        <v>200</v>
      </c>
    </row>
    <row r="12" spans="2:32" ht="16.5" customHeight="1" outlineLevel="1" x14ac:dyDescent="0.25">
      <c r="B12" s="33" t="s">
        <v>6</v>
      </c>
      <c r="C12" s="25">
        <v>1</v>
      </c>
      <c r="D12" s="11">
        <v>2000</v>
      </c>
      <c r="E12" s="11">
        <f t="shared" ref="E12:E36" si="8">D12*C12</f>
        <v>2000</v>
      </c>
      <c r="F12" s="17"/>
      <c r="G12" s="40">
        <f t="shared" ref="G12:G36" si="9">E12-F12</f>
        <v>2000</v>
      </c>
      <c r="H12" s="2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0"/>
      <c r="Z12" s="10"/>
      <c r="AA12" s="9"/>
      <c r="AB12" s="12">
        <v>1</v>
      </c>
      <c r="AC12" s="9"/>
      <c r="AD12" s="12">
        <f t="shared" si="6"/>
        <v>2000</v>
      </c>
      <c r="AE12" s="9"/>
      <c r="AF12" s="12">
        <f t="shared" si="7"/>
        <v>2000</v>
      </c>
    </row>
    <row r="13" spans="2:32" ht="16.5" customHeight="1" outlineLevel="1" x14ac:dyDescent="0.25">
      <c r="B13" s="33" t="s">
        <v>7</v>
      </c>
      <c r="C13" s="25">
        <v>1</v>
      </c>
      <c r="D13" s="11">
        <v>30</v>
      </c>
      <c r="E13" s="11">
        <f t="shared" si="8"/>
        <v>30</v>
      </c>
      <c r="F13" s="17"/>
      <c r="G13" s="40">
        <f t="shared" si="9"/>
        <v>30</v>
      </c>
      <c r="H13" s="2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10"/>
      <c r="Z13" s="10"/>
      <c r="AA13" s="9"/>
      <c r="AB13" s="12">
        <v>1</v>
      </c>
      <c r="AC13" s="9"/>
      <c r="AD13" s="12">
        <f t="shared" si="6"/>
        <v>30</v>
      </c>
      <c r="AE13" s="9"/>
      <c r="AF13" s="12">
        <f t="shared" si="7"/>
        <v>30</v>
      </c>
    </row>
    <row r="14" spans="2:32" ht="16.5" customHeight="1" outlineLevel="1" x14ac:dyDescent="0.25">
      <c r="B14" s="33" t="s">
        <v>8</v>
      </c>
      <c r="C14" s="25">
        <v>1</v>
      </c>
      <c r="D14" s="11">
        <v>150</v>
      </c>
      <c r="E14" s="11">
        <f t="shared" si="8"/>
        <v>150</v>
      </c>
      <c r="F14" s="17"/>
      <c r="G14" s="40">
        <f t="shared" si="9"/>
        <v>150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10"/>
      <c r="Z14" s="10"/>
      <c r="AA14" s="9"/>
      <c r="AB14" s="12">
        <v>1</v>
      </c>
      <c r="AC14" s="9"/>
      <c r="AD14" s="12">
        <f t="shared" si="6"/>
        <v>150</v>
      </c>
      <c r="AE14" s="9"/>
      <c r="AF14" s="12">
        <f t="shared" si="7"/>
        <v>150</v>
      </c>
    </row>
    <row r="15" spans="2:32" ht="16.5" customHeight="1" outlineLevel="1" x14ac:dyDescent="0.25">
      <c r="B15" s="33" t="s">
        <v>9</v>
      </c>
      <c r="C15" s="25">
        <v>1</v>
      </c>
      <c r="D15" s="11">
        <v>2000</v>
      </c>
      <c r="E15" s="11">
        <f t="shared" si="8"/>
        <v>2000</v>
      </c>
      <c r="F15" s="17"/>
      <c r="G15" s="40">
        <f t="shared" si="9"/>
        <v>2000</v>
      </c>
      <c r="H15" s="2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10"/>
      <c r="Z15" s="10"/>
      <c r="AA15" s="9"/>
      <c r="AB15" s="12">
        <v>1</v>
      </c>
      <c r="AC15" s="9"/>
      <c r="AD15" s="12">
        <f t="shared" si="6"/>
        <v>2000</v>
      </c>
      <c r="AE15" s="9"/>
      <c r="AF15" s="12">
        <f t="shared" si="7"/>
        <v>2000</v>
      </c>
    </row>
    <row r="16" spans="2:32" ht="16.5" customHeight="1" outlineLevel="1" x14ac:dyDescent="0.25">
      <c r="B16" s="33" t="s">
        <v>10</v>
      </c>
      <c r="C16" s="25">
        <v>1</v>
      </c>
      <c r="D16" s="11">
        <v>2000</v>
      </c>
      <c r="E16" s="11">
        <f t="shared" si="8"/>
        <v>2000</v>
      </c>
      <c r="F16" s="17"/>
      <c r="G16" s="40">
        <f t="shared" si="9"/>
        <v>2000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10"/>
      <c r="Z16" s="10"/>
      <c r="AA16" s="9"/>
      <c r="AB16" s="12">
        <v>1</v>
      </c>
      <c r="AC16" s="9"/>
      <c r="AD16" s="12">
        <f t="shared" si="6"/>
        <v>2000</v>
      </c>
      <c r="AE16" s="9"/>
      <c r="AF16" s="12">
        <f t="shared" si="7"/>
        <v>2000</v>
      </c>
    </row>
    <row r="17" spans="2:32" ht="16.5" customHeight="1" outlineLevel="1" x14ac:dyDescent="0.25">
      <c r="B17" s="33" t="s">
        <v>11</v>
      </c>
      <c r="C17" s="25">
        <v>1</v>
      </c>
      <c r="D17" s="11">
        <v>150</v>
      </c>
      <c r="E17" s="11">
        <f t="shared" si="8"/>
        <v>150</v>
      </c>
      <c r="F17" s="17"/>
      <c r="G17" s="40">
        <f t="shared" si="9"/>
        <v>150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0"/>
      <c r="Z17" s="10"/>
      <c r="AA17" s="9"/>
      <c r="AB17" s="12">
        <v>1</v>
      </c>
      <c r="AC17" s="9"/>
      <c r="AD17" s="12">
        <f t="shared" si="6"/>
        <v>150</v>
      </c>
      <c r="AE17" s="9"/>
      <c r="AF17" s="12">
        <f t="shared" si="7"/>
        <v>150</v>
      </c>
    </row>
    <row r="18" spans="2:32" ht="16.5" customHeight="1" outlineLevel="1" x14ac:dyDescent="0.25">
      <c r="B18" s="45" t="s">
        <v>12</v>
      </c>
      <c r="C18" s="46">
        <v>11</v>
      </c>
      <c r="D18" s="47">
        <v>100</v>
      </c>
      <c r="E18" s="47">
        <f t="shared" si="8"/>
        <v>1100</v>
      </c>
      <c r="F18" s="17"/>
      <c r="G18" s="40">
        <f t="shared" si="9"/>
        <v>1100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10"/>
      <c r="Z18" s="10"/>
      <c r="AA18" s="9"/>
      <c r="AB18" s="12">
        <v>1</v>
      </c>
      <c r="AC18" s="9"/>
      <c r="AD18" s="12">
        <f t="shared" si="6"/>
        <v>100</v>
      </c>
      <c r="AE18" s="9"/>
      <c r="AF18" s="12">
        <f t="shared" si="7"/>
        <v>1100</v>
      </c>
    </row>
    <row r="19" spans="2:32" ht="16.5" customHeight="1" outlineLevel="1" x14ac:dyDescent="0.25">
      <c r="B19" s="33" t="s">
        <v>13</v>
      </c>
      <c r="C19" s="25">
        <v>1</v>
      </c>
      <c r="D19" s="11">
        <v>50</v>
      </c>
      <c r="E19" s="11">
        <f t="shared" si="8"/>
        <v>50</v>
      </c>
      <c r="F19" s="17"/>
      <c r="G19" s="40">
        <f t="shared" si="9"/>
        <v>50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10"/>
      <c r="Z19" s="10"/>
      <c r="AA19" s="9"/>
      <c r="AB19" s="12">
        <v>1</v>
      </c>
      <c r="AC19" s="9"/>
      <c r="AD19" s="12">
        <f t="shared" si="6"/>
        <v>50</v>
      </c>
      <c r="AE19" s="9"/>
      <c r="AF19" s="12">
        <f t="shared" si="7"/>
        <v>50</v>
      </c>
    </row>
    <row r="20" spans="2:32" ht="16.5" customHeight="1" outlineLevel="1" x14ac:dyDescent="0.25">
      <c r="B20" s="33" t="s">
        <v>14</v>
      </c>
      <c r="C20" s="25">
        <v>1</v>
      </c>
      <c r="D20" s="11">
        <v>100</v>
      </c>
      <c r="E20" s="11">
        <f t="shared" si="8"/>
        <v>100</v>
      </c>
      <c r="F20" s="17"/>
      <c r="G20" s="40">
        <f t="shared" si="9"/>
        <v>100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10"/>
      <c r="Z20" s="10"/>
      <c r="AA20" s="9"/>
      <c r="AB20" s="12">
        <v>1</v>
      </c>
      <c r="AC20" s="9"/>
      <c r="AD20" s="12">
        <f t="shared" si="6"/>
        <v>100</v>
      </c>
      <c r="AE20" s="9"/>
      <c r="AF20" s="12">
        <f t="shared" si="7"/>
        <v>100</v>
      </c>
    </row>
    <row r="21" spans="2:32" ht="16.5" customHeight="1" outlineLevel="1" x14ac:dyDescent="0.25">
      <c r="B21" s="33" t="s">
        <v>15</v>
      </c>
      <c r="C21" s="25">
        <v>1</v>
      </c>
      <c r="D21" s="11">
        <v>150</v>
      </c>
      <c r="E21" s="11">
        <f t="shared" si="8"/>
        <v>150</v>
      </c>
      <c r="F21" s="17"/>
      <c r="G21" s="40">
        <f t="shared" si="9"/>
        <v>150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10"/>
      <c r="Z21" s="10"/>
      <c r="AA21" s="9"/>
      <c r="AB21" s="12">
        <v>1</v>
      </c>
      <c r="AC21" s="9"/>
      <c r="AD21" s="12">
        <f t="shared" si="6"/>
        <v>150</v>
      </c>
      <c r="AE21" s="9"/>
      <c r="AF21" s="12">
        <f t="shared" si="7"/>
        <v>150</v>
      </c>
    </row>
    <row r="22" spans="2:32" ht="16.5" customHeight="1" outlineLevel="1" x14ac:dyDescent="0.25">
      <c r="B22" s="33" t="s">
        <v>16</v>
      </c>
      <c r="C22" s="25">
        <v>1</v>
      </c>
      <c r="D22" s="11">
        <v>800</v>
      </c>
      <c r="E22" s="11">
        <f t="shared" si="8"/>
        <v>800</v>
      </c>
      <c r="F22" s="17"/>
      <c r="G22" s="40">
        <f t="shared" si="9"/>
        <v>800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0"/>
      <c r="Z22" s="10"/>
      <c r="AA22" s="9"/>
      <c r="AB22" s="12">
        <v>1</v>
      </c>
      <c r="AC22" s="9"/>
      <c r="AD22" s="12">
        <f t="shared" si="6"/>
        <v>800</v>
      </c>
      <c r="AE22" s="9"/>
      <c r="AF22" s="12">
        <f t="shared" si="7"/>
        <v>800</v>
      </c>
    </row>
    <row r="23" spans="2:32" ht="16.5" customHeight="1" outlineLevel="1" x14ac:dyDescent="0.25">
      <c r="B23" s="33" t="s">
        <v>17</v>
      </c>
      <c r="C23" s="25">
        <v>1</v>
      </c>
      <c r="D23" s="11">
        <v>200</v>
      </c>
      <c r="E23" s="11">
        <f t="shared" si="8"/>
        <v>200</v>
      </c>
      <c r="F23" s="17"/>
      <c r="G23" s="40">
        <f t="shared" si="9"/>
        <v>200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10"/>
      <c r="Z23" s="10"/>
      <c r="AA23" s="9"/>
      <c r="AB23" s="12">
        <v>1</v>
      </c>
      <c r="AC23" s="9"/>
      <c r="AD23" s="12">
        <f t="shared" si="6"/>
        <v>200</v>
      </c>
      <c r="AE23" s="9"/>
      <c r="AF23" s="12">
        <f t="shared" si="7"/>
        <v>200</v>
      </c>
    </row>
    <row r="24" spans="2:32" ht="16.5" customHeight="1" outlineLevel="1" x14ac:dyDescent="0.25">
      <c r="B24" s="33" t="s">
        <v>18</v>
      </c>
      <c r="C24" s="25">
        <v>1</v>
      </c>
      <c r="D24" s="11">
        <v>200</v>
      </c>
      <c r="E24" s="11">
        <f t="shared" si="8"/>
        <v>200</v>
      </c>
      <c r="F24" s="17"/>
      <c r="G24" s="40">
        <f t="shared" si="9"/>
        <v>200</v>
      </c>
      <c r="H24" s="2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10"/>
      <c r="Z24" s="10"/>
      <c r="AA24" s="9"/>
      <c r="AB24" s="12">
        <v>1</v>
      </c>
      <c r="AC24" s="9"/>
      <c r="AD24" s="12">
        <f t="shared" si="6"/>
        <v>200</v>
      </c>
      <c r="AE24" s="9"/>
      <c r="AF24" s="12">
        <f t="shared" si="7"/>
        <v>200</v>
      </c>
    </row>
    <row r="25" spans="2:32" ht="16.5" customHeight="1" outlineLevel="1" x14ac:dyDescent="0.25">
      <c r="B25" s="33" t="s">
        <v>19</v>
      </c>
      <c r="C25" s="25">
        <v>1</v>
      </c>
      <c r="D25" s="11">
        <v>200</v>
      </c>
      <c r="E25" s="11">
        <f t="shared" si="8"/>
        <v>200</v>
      </c>
      <c r="F25" s="17"/>
      <c r="G25" s="40">
        <f t="shared" si="9"/>
        <v>200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10"/>
      <c r="Z25" s="10"/>
      <c r="AA25" s="9"/>
      <c r="AB25" s="12">
        <v>1</v>
      </c>
      <c r="AC25" s="9"/>
      <c r="AD25" s="12">
        <f t="shared" si="6"/>
        <v>200</v>
      </c>
      <c r="AE25" s="9"/>
      <c r="AF25" s="12">
        <f t="shared" si="7"/>
        <v>200</v>
      </c>
    </row>
    <row r="26" spans="2:32" ht="16.5" customHeight="1" outlineLevel="1" x14ac:dyDescent="0.25">
      <c r="B26" s="33" t="s">
        <v>20</v>
      </c>
      <c r="C26" s="25">
        <v>1</v>
      </c>
      <c r="D26" s="11">
        <v>80</v>
      </c>
      <c r="E26" s="11">
        <f t="shared" si="8"/>
        <v>80</v>
      </c>
      <c r="F26" s="17"/>
      <c r="G26" s="40">
        <f t="shared" si="9"/>
        <v>80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10"/>
      <c r="Z26" s="10"/>
      <c r="AA26" s="9"/>
      <c r="AB26" s="12">
        <v>1</v>
      </c>
      <c r="AC26" s="9"/>
      <c r="AD26" s="12">
        <f t="shared" ref="AD26:AD35" si="10">AB26*D26</f>
        <v>80</v>
      </c>
      <c r="AE26" s="9"/>
      <c r="AF26" s="12">
        <f t="shared" ref="AF26:AF35" si="11">AB26*G26</f>
        <v>80</v>
      </c>
    </row>
    <row r="27" spans="2:32" ht="16.5" customHeight="1" outlineLevel="1" x14ac:dyDescent="0.25">
      <c r="B27" s="33" t="s">
        <v>36</v>
      </c>
      <c r="C27" s="25">
        <v>0.4</v>
      </c>
      <c r="D27" s="11">
        <v>240</v>
      </c>
      <c r="E27" s="11">
        <f t="shared" si="8"/>
        <v>96</v>
      </c>
      <c r="F27" s="17"/>
      <c r="G27" s="40">
        <f t="shared" si="9"/>
        <v>96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10"/>
      <c r="Z27" s="10"/>
      <c r="AA27" s="9"/>
      <c r="AB27" s="12">
        <v>0.4</v>
      </c>
      <c r="AC27" s="9"/>
      <c r="AD27" s="12">
        <f t="shared" si="10"/>
        <v>96</v>
      </c>
      <c r="AE27" s="9"/>
      <c r="AF27" s="12">
        <f t="shared" si="11"/>
        <v>38.400000000000006</v>
      </c>
    </row>
    <row r="28" spans="2:32" ht="16.5" customHeight="1" outlineLevel="1" x14ac:dyDescent="0.25">
      <c r="B28" s="33" t="s">
        <v>37</v>
      </c>
      <c r="C28" s="25">
        <v>0.4</v>
      </c>
      <c r="D28" s="11">
        <v>150</v>
      </c>
      <c r="E28" s="11">
        <f t="shared" si="8"/>
        <v>60</v>
      </c>
      <c r="F28" s="17"/>
      <c r="G28" s="40">
        <f t="shared" si="9"/>
        <v>60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10"/>
      <c r="Z28" s="10"/>
      <c r="AA28" s="9"/>
      <c r="AB28" s="12">
        <v>0.4</v>
      </c>
      <c r="AC28" s="9"/>
      <c r="AD28" s="12">
        <f t="shared" si="10"/>
        <v>60</v>
      </c>
      <c r="AE28" s="9"/>
      <c r="AF28" s="12">
        <f t="shared" si="11"/>
        <v>24</v>
      </c>
    </row>
    <row r="29" spans="2:32" ht="16.5" customHeight="1" outlineLevel="1" x14ac:dyDescent="0.25">
      <c r="B29" s="33" t="s">
        <v>38</v>
      </c>
      <c r="C29" s="25">
        <v>0.35</v>
      </c>
      <c r="D29" s="11">
        <v>90</v>
      </c>
      <c r="E29" s="11">
        <f t="shared" si="8"/>
        <v>31.499999999999996</v>
      </c>
      <c r="F29" s="17"/>
      <c r="G29" s="40">
        <f t="shared" si="9"/>
        <v>31.499999999999996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0"/>
      <c r="Z29" s="10"/>
      <c r="AA29" s="9"/>
      <c r="AB29" s="12">
        <v>0.35</v>
      </c>
      <c r="AC29" s="9"/>
      <c r="AD29" s="12">
        <f t="shared" si="10"/>
        <v>31.499999999999996</v>
      </c>
      <c r="AE29" s="9"/>
      <c r="AF29" s="12">
        <f t="shared" si="11"/>
        <v>11.024999999999999</v>
      </c>
    </row>
    <row r="30" spans="2:32" ht="16.5" customHeight="1" outlineLevel="1" x14ac:dyDescent="0.25">
      <c r="B30" s="33" t="s">
        <v>28</v>
      </c>
      <c r="C30" s="25">
        <v>1</v>
      </c>
      <c r="D30" s="11">
        <v>250</v>
      </c>
      <c r="E30" s="11">
        <f t="shared" si="8"/>
        <v>250</v>
      </c>
      <c r="F30" s="17"/>
      <c r="G30" s="40">
        <f t="shared" si="9"/>
        <v>250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10"/>
      <c r="Z30" s="10"/>
      <c r="AA30" s="9"/>
      <c r="AB30" s="12">
        <v>1</v>
      </c>
      <c r="AC30" s="9"/>
      <c r="AD30" s="12">
        <f t="shared" si="10"/>
        <v>250</v>
      </c>
      <c r="AE30" s="9"/>
      <c r="AF30" s="12">
        <f t="shared" si="11"/>
        <v>250</v>
      </c>
    </row>
    <row r="31" spans="2:32" ht="16.5" customHeight="1" outlineLevel="1" x14ac:dyDescent="0.25">
      <c r="B31" s="33" t="s">
        <v>53</v>
      </c>
      <c r="C31" s="25">
        <v>1</v>
      </c>
      <c r="D31" s="11">
        <v>200</v>
      </c>
      <c r="E31" s="11">
        <f t="shared" si="8"/>
        <v>200</v>
      </c>
      <c r="F31" s="17"/>
      <c r="G31" s="40">
        <f t="shared" si="9"/>
        <v>200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10"/>
      <c r="Z31" s="10"/>
      <c r="AA31" s="9"/>
      <c r="AB31" s="12">
        <v>0.35</v>
      </c>
      <c r="AC31" s="9"/>
      <c r="AD31" s="12">
        <f t="shared" si="10"/>
        <v>70</v>
      </c>
      <c r="AE31" s="9"/>
      <c r="AF31" s="12">
        <f t="shared" si="11"/>
        <v>70</v>
      </c>
    </row>
    <row r="32" spans="2:32" ht="16.5" customHeight="1" outlineLevel="1" x14ac:dyDescent="0.25">
      <c r="B32" s="33" t="s">
        <v>29</v>
      </c>
      <c r="C32" s="25">
        <v>1</v>
      </c>
      <c r="D32" s="11">
        <v>150</v>
      </c>
      <c r="E32" s="11">
        <f t="shared" si="8"/>
        <v>150</v>
      </c>
      <c r="F32" s="17"/>
      <c r="G32" s="40">
        <f t="shared" si="9"/>
        <v>150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10"/>
      <c r="Z32" s="10"/>
      <c r="AA32" s="9"/>
      <c r="AB32" s="12">
        <v>1</v>
      </c>
      <c r="AC32" s="9"/>
      <c r="AD32" s="12">
        <f t="shared" si="10"/>
        <v>150</v>
      </c>
      <c r="AE32" s="9"/>
      <c r="AF32" s="12">
        <f t="shared" si="11"/>
        <v>150</v>
      </c>
    </row>
    <row r="33" spans="2:32" ht="16.5" customHeight="1" outlineLevel="1" x14ac:dyDescent="0.25">
      <c r="B33" s="33" t="s">
        <v>39</v>
      </c>
      <c r="C33" s="25">
        <v>0.4</v>
      </c>
      <c r="D33" s="11">
        <v>150</v>
      </c>
      <c r="E33" s="11">
        <f t="shared" si="8"/>
        <v>60</v>
      </c>
      <c r="F33" s="17"/>
      <c r="G33" s="40">
        <f t="shared" si="9"/>
        <v>60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10"/>
      <c r="Z33" s="10"/>
      <c r="AA33" s="9"/>
      <c r="AB33" s="12">
        <v>0.4</v>
      </c>
      <c r="AC33" s="9"/>
      <c r="AD33" s="12">
        <f t="shared" si="10"/>
        <v>60</v>
      </c>
      <c r="AE33" s="9"/>
      <c r="AF33" s="12">
        <f t="shared" si="11"/>
        <v>24</v>
      </c>
    </row>
    <row r="34" spans="2:32" ht="16.5" customHeight="1" outlineLevel="1" x14ac:dyDescent="0.25">
      <c r="B34" s="33" t="s">
        <v>40</v>
      </c>
      <c r="C34" s="25">
        <v>0.4</v>
      </c>
      <c r="D34" s="11">
        <v>90</v>
      </c>
      <c r="E34" s="11">
        <f t="shared" si="8"/>
        <v>36</v>
      </c>
      <c r="F34" s="17"/>
      <c r="G34" s="40">
        <f t="shared" si="9"/>
        <v>36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10"/>
      <c r="Z34" s="10"/>
      <c r="AA34" s="9"/>
      <c r="AB34" s="12">
        <v>0.4</v>
      </c>
      <c r="AC34" s="9"/>
      <c r="AD34" s="12">
        <f t="shared" si="10"/>
        <v>36</v>
      </c>
      <c r="AE34" s="9"/>
      <c r="AF34" s="12">
        <f t="shared" si="11"/>
        <v>14.4</v>
      </c>
    </row>
    <row r="35" spans="2:32" ht="16.5" customHeight="1" outlineLevel="1" x14ac:dyDescent="0.25">
      <c r="B35" s="33" t="s">
        <v>42</v>
      </c>
      <c r="C35" s="25">
        <v>0.4</v>
      </c>
      <c r="D35" s="11">
        <v>240</v>
      </c>
      <c r="E35" s="11">
        <f t="shared" si="8"/>
        <v>96</v>
      </c>
      <c r="F35" s="17"/>
      <c r="G35" s="40">
        <f t="shared" si="9"/>
        <v>96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10"/>
      <c r="Z35" s="10"/>
      <c r="AA35" s="9"/>
      <c r="AB35" s="12">
        <v>0.4</v>
      </c>
      <c r="AC35" s="9"/>
      <c r="AD35" s="12">
        <f t="shared" si="10"/>
        <v>96</v>
      </c>
      <c r="AE35" s="9"/>
      <c r="AF35" s="12">
        <f t="shared" si="11"/>
        <v>38.400000000000006</v>
      </c>
    </row>
    <row r="36" spans="2:32" ht="16.5" customHeight="1" outlineLevel="1" x14ac:dyDescent="0.25">
      <c r="B36" s="33" t="s">
        <v>30</v>
      </c>
      <c r="C36" s="25">
        <v>1</v>
      </c>
      <c r="D36" s="11">
        <v>50</v>
      </c>
      <c r="E36" s="11">
        <f t="shared" si="8"/>
        <v>50</v>
      </c>
      <c r="F36" s="17"/>
      <c r="G36" s="40">
        <f t="shared" si="9"/>
        <v>50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0"/>
      <c r="Z36" s="10"/>
      <c r="AA36" s="9"/>
      <c r="AB36" s="12">
        <v>1</v>
      </c>
      <c r="AC36" s="9"/>
      <c r="AD36" s="12">
        <f t="shared" ref="AD36:AD45" si="12">AB36*D36</f>
        <v>50</v>
      </c>
      <c r="AE36" s="9"/>
      <c r="AF36" s="12">
        <f t="shared" ref="AF36:AF45" si="13">AB36*G36</f>
        <v>50</v>
      </c>
    </row>
    <row r="37" spans="2:32" ht="16.5" customHeight="1" outlineLevel="1" x14ac:dyDescent="0.25">
      <c r="B37" s="33" t="s">
        <v>27</v>
      </c>
      <c r="C37" s="25">
        <v>1</v>
      </c>
      <c r="D37" s="11">
        <v>180</v>
      </c>
      <c r="E37" s="11">
        <f t="shared" ref="E37:E53" si="14">D37*C37</f>
        <v>180</v>
      </c>
      <c r="F37" s="17"/>
      <c r="G37" s="40">
        <f t="shared" ref="G37:G53" si="15">E37-F37</f>
        <v>180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10"/>
      <c r="Z37" s="10"/>
      <c r="AA37" s="9"/>
      <c r="AB37" s="12">
        <v>1</v>
      </c>
      <c r="AC37" s="9"/>
      <c r="AD37" s="12">
        <f t="shared" si="12"/>
        <v>180</v>
      </c>
      <c r="AE37" s="9"/>
      <c r="AF37" s="12">
        <f t="shared" si="13"/>
        <v>180</v>
      </c>
    </row>
    <row r="38" spans="2:32" ht="16.5" customHeight="1" outlineLevel="1" x14ac:dyDescent="0.25">
      <c r="B38" s="33" t="s">
        <v>26</v>
      </c>
      <c r="C38" s="25">
        <v>1</v>
      </c>
      <c r="D38" s="11">
        <v>1000</v>
      </c>
      <c r="E38" s="11">
        <f t="shared" si="14"/>
        <v>1000</v>
      </c>
      <c r="F38" s="17"/>
      <c r="G38" s="40">
        <f t="shared" si="15"/>
        <v>1000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10"/>
      <c r="Z38" s="10"/>
      <c r="AA38" s="9"/>
      <c r="AB38" s="12">
        <v>1</v>
      </c>
      <c r="AC38" s="9"/>
      <c r="AD38" s="12">
        <f t="shared" si="12"/>
        <v>1000</v>
      </c>
      <c r="AE38" s="9"/>
      <c r="AF38" s="12">
        <f t="shared" si="13"/>
        <v>1000</v>
      </c>
    </row>
    <row r="39" spans="2:32" ht="16.5" customHeight="1" outlineLevel="1" x14ac:dyDescent="0.25">
      <c r="B39" s="33" t="s">
        <v>31</v>
      </c>
      <c r="C39" s="25">
        <v>1</v>
      </c>
      <c r="D39" s="11">
        <v>100</v>
      </c>
      <c r="E39" s="11">
        <f t="shared" si="14"/>
        <v>100</v>
      </c>
      <c r="F39" s="17"/>
      <c r="G39" s="40">
        <f t="shared" si="15"/>
        <v>100</v>
      </c>
      <c r="H39" s="2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10"/>
      <c r="Z39" s="10"/>
      <c r="AA39" s="9"/>
      <c r="AB39" s="12">
        <v>1</v>
      </c>
      <c r="AC39" s="9"/>
      <c r="AD39" s="12">
        <f t="shared" si="12"/>
        <v>100</v>
      </c>
      <c r="AE39" s="9"/>
      <c r="AF39" s="12">
        <f t="shared" si="13"/>
        <v>100</v>
      </c>
    </row>
    <row r="40" spans="2:32" ht="16.5" customHeight="1" outlineLevel="1" x14ac:dyDescent="0.25">
      <c r="B40" s="35" t="s">
        <v>51</v>
      </c>
      <c r="C40" s="25">
        <v>0.45</v>
      </c>
      <c r="D40" s="11">
        <v>50</v>
      </c>
      <c r="E40" s="11">
        <f t="shared" si="14"/>
        <v>22.5</v>
      </c>
      <c r="F40" s="17"/>
      <c r="G40" s="40">
        <f t="shared" si="15"/>
        <v>22.5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10"/>
      <c r="Z40" s="10"/>
      <c r="AA40" s="9"/>
      <c r="AB40" s="12">
        <v>0.45</v>
      </c>
      <c r="AC40" s="9"/>
      <c r="AD40" s="12">
        <f t="shared" si="12"/>
        <v>22.5</v>
      </c>
      <c r="AE40" s="9"/>
      <c r="AF40" s="12">
        <f t="shared" si="13"/>
        <v>10.125</v>
      </c>
    </row>
    <row r="41" spans="2:32" ht="16.5" customHeight="1" outlineLevel="1" x14ac:dyDescent="0.25">
      <c r="B41" s="33" t="s">
        <v>32</v>
      </c>
      <c r="C41" s="25">
        <v>1</v>
      </c>
      <c r="D41" s="11">
        <v>120</v>
      </c>
      <c r="E41" s="11">
        <f t="shared" si="14"/>
        <v>120</v>
      </c>
      <c r="F41" s="17"/>
      <c r="G41" s="40">
        <f t="shared" si="15"/>
        <v>120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10"/>
      <c r="Z41" s="10"/>
      <c r="AA41" s="9"/>
      <c r="AB41" s="12">
        <v>1</v>
      </c>
      <c r="AC41" s="9"/>
      <c r="AD41" s="12">
        <f t="shared" si="12"/>
        <v>120</v>
      </c>
      <c r="AE41" s="9"/>
      <c r="AF41" s="12">
        <f t="shared" si="13"/>
        <v>120</v>
      </c>
    </row>
    <row r="42" spans="2:32" ht="16.5" customHeight="1" outlineLevel="1" x14ac:dyDescent="0.25">
      <c r="B42" s="33" t="s">
        <v>33</v>
      </c>
      <c r="C42" s="25">
        <v>1</v>
      </c>
      <c r="D42" s="11">
        <v>300</v>
      </c>
      <c r="E42" s="11">
        <f t="shared" si="14"/>
        <v>300</v>
      </c>
      <c r="F42" s="17"/>
      <c r="G42" s="40">
        <f t="shared" si="15"/>
        <v>300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10"/>
      <c r="Z42" s="10"/>
      <c r="AA42" s="9"/>
      <c r="AB42" s="12">
        <v>1</v>
      </c>
      <c r="AC42" s="9"/>
      <c r="AD42" s="12">
        <f t="shared" si="12"/>
        <v>300</v>
      </c>
      <c r="AE42" s="9"/>
      <c r="AF42" s="12">
        <f t="shared" si="13"/>
        <v>300</v>
      </c>
    </row>
    <row r="43" spans="2:32" ht="16.5" customHeight="1" outlineLevel="1" x14ac:dyDescent="0.25">
      <c r="B43" s="35" t="s">
        <v>43</v>
      </c>
      <c r="C43" s="25">
        <v>0.4</v>
      </c>
      <c r="D43" s="11">
        <v>102</v>
      </c>
      <c r="E43" s="11">
        <f t="shared" si="14"/>
        <v>40.800000000000004</v>
      </c>
      <c r="F43" s="17"/>
      <c r="G43" s="40">
        <f t="shared" si="15"/>
        <v>40.800000000000004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10"/>
      <c r="Z43" s="10"/>
      <c r="AA43" s="9"/>
      <c r="AB43" s="12">
        <v>0.4</v>
      </c>
      <c r="AC43" s="9"/>
      <c r="AD43" s="12">
        <f t="shared" si="12"/>
        <v>40.800000000000004</v>
      </c>
      <c r="AE43" s="9"/>
      <c r="AF43" s="12">
        <f t="shared" si="13"/>
        <v>16.320000000000004</v>
      </c>
    </row>
    <row r="44" spans="2:32" ht="16.5" customHeight="1" outlineLevel="1" x14ac:dyDescent="0.25">
      <c r="B44" s="33" t="s">
        <v>44</v>
      </c>
      <c r="C44" s="25">
        <v>0.4</v>
      </c>
      <c r="D44" s="11">
        <v>102</v>
      </c>
      <c r="E44" s="11">
        <f t="shared" si="14"/>
        <v>40.800000000000004</v>
      </c>
      <c r="F44" s="17"/>
      <c r="G44" s="40">
        <f t="shared" si="15"/>
        <v>40.800000000000004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10"/>
      <c r="Z44" s="10"/>
      <c r="AA44" s="9"/>
      <c r="AB44" s="12">
        <v>0.4</v>
      </c>
      <c r="AC44" s="9"/>
      <c r="AD44" s="12">
        <f t="shared" si="12"/>
        <v>40.800000000000004</v>
      </c>
      <c r="AE44" s="9"/>
      <c r="AF44" s="12">
        <f t="shared" si="13"/>
        <v>16.320000000000004</v>
      </c>
    </row>
    <row r="45" spans="2:32" ht="16.5" customHeight="1" outlineLevel="1" x14ac:dyDescent="0.25">
      <c r="B45" s="35" t="s">
        <v>34</v>
      </c>
      <c r="C45" s="25">
        <v>1</v>
      </c>
      <c r="D45" s="11">
        <v>100</v>
      </c>
      <c r="E45" s="11">
        <f t="shared" si="14"/>
        <v>100</v>
      </c>
      <c r="F45" s="17"/>
      <c r="G45" s="40">
        <f t="shared" si="15"/>
        <v>100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10"/>
      <c r="Z45" s="10"/>
      <c r="AA45" s="9"/>
      <c r="AB45" s="12">
        <v>1</v>
      </c>
      <c r="AC45" s="9"/>
      <c r="AD45" s="12">
        <f t="shared" si="12"/>
        <v>100</v>
      </c>
      <c r="AE45" s="9"/>
      <c r="AF45" s="12">
        <f t="shared" si="13"/>
        <v>100</v>
      </c>
    </row>
    <row r="46" spans="2:32" ht="16.5" customHeight="1" outlineLevel="1" x14ac:dyDescent="0.25">
      <c r="B46" s="36" t="s">
        <v>49</v>
      </c>
      <c r="C46" s="39">
        <v>0.4</v>
      </c>
      <c r="D46" s="11">
        <v>60</v>
      </c>
      <c r="E46" s="11">
        <f t="shared" si="14"/>
        <v>24</v>
      </c>
      <c r="F46" s="17"/>
      <c r="G46" s="40">
        <f t="shared" si="15"/>
        <v>24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10"/>
      <c r="Z46" s="10"/>
      <c r="AA46" s="9"/>
      <c r="AB46" s="12">
        <v>0.5</v>
      </c>
      <c r="AC46" s="9"/>
      <c r="AD46" s="12">
        <f t="shared" ref="AD46:AD49" si="16">AB46*D46</f>
        <v>30</v>
      </c>
      <c r="AE46" s="9"/>
      <c r="AF46" s="12">
        <f t="shared" ref="AF46:AF49" si="17">AB46*G46</f>
        <v>12</v>
      </c>
    </row>
    <row r="47" spans="2:32" ht="16.5" customHeight="1" outlineLevel="1" x14ac:dyDescent="0.25">
      <c r="B47" s="37" t="s">
        <v>50</v>
      </c>
      <c r="C47" s="39">
        <v>0.4</v>
      </c>
      <c r="D47" s="11">
        <v>120</v>
      </c>
      <c r="E47" s="11">
        <f t="shared" si="14"/>
        <v>48</v>
      </c>
      <c r="F47" s="17"/>
      <c r="G47" s="40">
        <f t="shared" si="15"/>
        <v>48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10"/>
      <c r="Z47" s="10"/>
      <c r="AA47" s="9"/>
      <c r="AB47" s="12">
        <v>1</v>
      </c>
      <c r="AC47" s="9"/>
      <c r="AD47" s="12">
        <f t="shared" si="16"/>
        <v>120</v>
      </c>
      <c r="AE47" s="9"/>
      <c r="AF47" s="12">
        <f t="shared" si="17"/>
        <v>48</v>
      </c>
    </row>
    <row r="48" spans="2:32" ht="16.5" customHeight="1" outlineLevel="1" x14ac:dyDescent="0.25">
      <c r="B48" s="33" t="s">
        <v>41</v>
      </c>
      <c r="C48" s="25">
        <v>0.35</v>
      </c>
      <c r="D48" s="11">
        <v>60</v>
      </c>
      <c r="E48" s="11">
        <f t="shared" si="14"/>
        <v>21</v>
      </c>
      <c r="F48" s="17"/>
      <c r="G48" s="40">
        <f t="shared" si="15"/>
        <v>21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10"/>
      <c r="Z48" s="10"/>
      <c r="AA48" s="9"/>
      <c r="AB48" s="12">
        <v>0.35</v>
      </c>
      <c r="AC48" s="9"/>
      <c r="AD48" s="12">
        <f t="shared" si="16"/>
        <v>21</v>
      </c>
      <c r="AE48" s="9"/>
      <c r="AF48" s="12">
        <f t="shared" si="17"/>
        <v>7.35</v>
      </c>
    </row>
    <row r="49" spans="2:32" ht="16.5" customHeight="1" outlineLevel="1" x14ac:dyDescent="0.25">
      <c r="B49" s="33" t="s">
        <v>35</v>
      </c>
      <c r="C49" s="25">
        <v>0.35</v>
      </c>
      <c r="D49" s="11">
        <v>90</v>
      </c>
      <c r="E49" s="11">
        <f t="shared" si="14"/>
        <v>31.499999999999996</v>
      </c>
      <c r="F49" s="17"/>
      <c r="G49" s="40">
        <f t="shared" si="15"/>
        <v>31.499999999999996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0"/>
      <c r="Z49" s="10"/>
      <c r="AA49" s="9"/>
      <c r="AB49" s="12">
        <v>0.35</v>
      </c>
      <c r="AC49" s="9"/>
      <c r="AD49" s="12">
        <f t="shared" si="16"/>
        <v>31.499999999999996</v>
      </c>
      <c r="AE49" s="9"/>
      <c r="AF49" s="12">
        <f t="shared" si="17"/>
        <v>11.024999999999999</v>
      </c>
    </row>
    <row r="50" spans="2:32" ht="16.5" customHeight="1" outlineLevel="1" x14ac:dyDescent="0.25">
      <c r="B50" s="33" t="s">
        <v>45</v>
      </c>
      <c r="C50" s="25">
        <v>1</v>
      </c>
      <c r="D50" s="11">
        <v>100</v>
      </c>
      <c r="E50" s="11">
        <f t="shared" si="14"/>
        <v>100</v>
      </c>
      <c r="F50" s="17"/>
      <c r="G50" s="40">
        <f t="shared" si="15"/>
        <v>100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10"/>
      <c r="Z50" s="10"/>
      <c r="AA50" s="9"/>
      <c r="AB50" s="12"/>
      <c r="AC50" s="9"/>
      <c r="AD50" s="12"/>
      <c r="AE50" s="9"/>
      <c r="AF50" s="12"/>
    </row>
    <row r="51" spans="2:32" ht="16.5" customHeight="1" outlineLevel="1" x14ac:dyDescent="0.25">
      <c r="B51" s="33" t="s">
        <v>46</v>
      </c>
      <c r="C51" s="25">
        <v>1</v>
      </c>
      <c r="D51" s="11">
        <v>150</v>
      </c>
      <c r="E51" s="11">
        <f t="shared" si="14"/>
        <v>150</v>
      </c>
      <c r="F51" s="17"/>
      <c r="G51" s="40">
        <f t="shared" si="15"/>
        <v>150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10"/>
      <c r="Z51" s="10"/>
      <c r="AA51" s="9"/>
      <c r="AB51" s="12"/>
      <c r="AC51" s="9"/>
      <c r="AD51" s="12"/>
      <c r="AE51" s="9"/>
      <c r="AF51" s="12"/>
    </row>
    <row r="52" spans="2:32" ht="16.5" customHeight="1" outlineLevel="1" x14ac:dyDescent="0.25">
      <c r="B52" s="34" t="s">
        <v>47</v>
      </c>
      <c r="C52" s="25">
        <v>1</v>
      </c>
      <c r="D52" s="11">
        <v>100</v>
      </c>
      <c r="E52" s="11">
        <f t="shared" si="14"/>
        <v>100</v>
      </c>
      <c r="F52" s="17"/>
      <c r="G52" s="40">
        <f t="shared" si="15"/>
        <v>100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10"/>
      <c r="Z52" s="10"/>
      <c r="AA52" s="9"/>
      <c r="AB52" s="12">
        <v>1</v>
      </c>
      <c r="AC52" s="9"/>
      <c r="AD52" s="12">
        <f>AB52*D52</f>
        <v>100</v>
      </c>
      <c r="AE52" s="9"/>
      <c r="AF52" s="12">
        <f>AB52*G52</f>
        <v>100</v>
      </c>
    </row>
    <row r="53" spans="2:32" ht="16.5" customHeight="1" outlineLevel="1" thickBot="1" x14ac:dyDescent="0.3">
      <c r="B53" s="34" t="s">
        <v>48</v>
      </c>
      <c r="C53" s="25">
        <v>1</v>
      </c>
      <c r="D53" s="11">
        <v>100</v>
      </c>
      <c r="E53" s="11">
        <f t="shared" si="14"/>
        <v>100</v>
      </c>
      <c r="F53" s="17"/>
      <c r="G53" s="40">
        <f t="shared" si="15"/>
        <v>100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10"/>
      <c r="Z53" s="10"/>
      <c r="AA53" s="9"/>
      <c r="AB53" s="12">
        <v>1</v>
      </c>
      <c r="AC53" s="9"/>
      <c r="AD53" s="12">
        <f>AB53*D53</f>
        <v>100</v>
      </c>
      <c r="AE53" s="9"/>
      <c r="AF53" s="12">
        <f>AB53*G53</f>
        <v>100</v>
      </c>
    </row>
    <row r="54" spans="2:32" ht="19.5" thickBot="1" x14ac:dyDescent="0.3">
      <c r="B54" s="38"/>
      <c r="C54" s="26"/>
      <c r="D54" s="24">
        <v>13606</v>
      </c>
      <c r="E54" s="27">
        <f>SUM(E4:E53)</f>
        <v>13309.8</v>
      </c>
      <c r="F54" s="19" t="e">
        <f>SUM(#REF!,#REF!,#REF!,#REF!,#REF!,#REF!,#REF!,#REF!,#REF!,#REF!,#REF!,#REF!,#REF!,#REF!,F3)</f>
        <v>#REF!</v>
      </c>
      <c r="G54" s="27"/>
      <c r="AB54" s="20"/>
      <c r="AC54" s="20"/>
      <c r="AD54" s="20"/>
      <c r="AE54" s="20"/>
      <c r="AF54" s="20"/>
    </row>
  </sheetData>
  <mergeCells count="1">
    <mergeCell ref="K4:S4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2023-12-14T08:12:34Z</cp:lastPrinted>
  <dcterms:created xsi:type="dcterms:W3CDTF">2015-06-05T18:19:34Z</dcterms:created>
  <dcterms:modified xsi:type="dcterms:W3CDTF">2023-12-19T11:59:09Z</dcterms:modified>
</cp:coreProperties>
</file>