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2,24\13,02,24 Воронеж\"/>
    </mc:Choice>
  </mc:AlternateContent>
  <xr:revisionPtr revIDLastSave="0" documentId="13_ncr:1_{5F98F1D7-D9C1-46BF-B0A5-DCC5A097F45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TDSheet!$A$1:$F$53</definedName>
  </definedNames>
  <calcPr calcId="18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5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41" i="1"/>
  <c r="D42" i="1"/>
  <c r="D43" i="1"/>
  <c r="D44" i="1"/>
  <c r="D45" i="1"/>
  <c r="D46" i="1"/>
  <c r="D47" i="1"/>
  <c r="D48" i="1"/>
  <c r="D49" i="1"/>
  <c r="D50" i="1"/>
  <c r="D51" i="1"/>
  <c r="D52" i="1"/>
  <c r="D4" i="1"/>
  <c r="F53" i="1" l="1"/>
  <c r="D53" i="1"/>
  <c r="E53" i="1"/>
</calcChain>
</file>

<file path=xl/sharedStrings.xml><?xml version="1.0" encoding="utf-8"?>
<sst xmlns="http://schemas.openxmlformats.org/spreadsheetml/2006/main" count="56" uniqueCount="56">
  <si>
    <t>Номенклатура, Упаковка</t>
  </si>
  <si>
    <t>Сардельки Вязанка Стародворские, ВЕС.  ПОКОМ, кг</t>
  </si>
  <si>
    <t>Сосиски Вязанка Сливочные, Вязанка амицел ВЕС.ПОКОМ, кг</t>
  </si>
  <si>
    <t>Ветчина Дугушка ТМ Стародворье, вектор в/у, 0,4кг    ПОКОМ, шт</t>
  </si>
  <si>
    <t>Ветчина Нежная ТМ Особый рецепт, (2,5кг), ПОКОМ, кг</t>
  </si>
  <si>
    <t>Колбаса Докторская Дугушка НЕ ГОСТ, вектор 0.4 кг, ТМ Стародворье ПОКОМ, шт</t>
  </si>
  <si>
    <t>Колбаса Докторская Дугушка, вектор 0.4 кг, ТМ Стародворье    ПОКОМ, шт</t>
  </si>
  <si>
    <t>Колбаса Докторская Дугушка, ВЕС, НЕ ГОСТ, ТМ Стародворье ПОКОМ, кг</t>
  </si>
  <si>
    <t>Колбаса Докторская Особая ТМ Особый рецепт, ВЕС  ПОКОМ, кг</t>
  </si>
  <si>
    <t>Колбаса Докторская стародворская  0,5 кг,ПОКОМ, шт</t>
  </si>
  <si>
    <t>Колбаса Молочная Дугушка, в/у, ВЕС, ТМ Стародворье   ПОКОМ, кг</t>
  </si>
  <si>
    <t>Колбаса Молочная Дугушка, вектор 0,4 кг, ТМ Стародворье  ПОКОМ, шт</t>
  </si>
  <si>
    <t>Колбаса Сервелат запеч Дугушка, вектор 0,35 кг, ТМ Стародворье    ПОКОМ, шт</t>
  </si>
  <si>
    <t>Сосиски Сливочные по-стародворски, ВЕС.  ПОКОМ, кг</t>
  </si>
  <si>
    <t>Вареные колбасы Докторская По-стародворски Фирменная Фикс.вес 0,5 П/а 55 Стародворье</t>
  </si>
  <si>
    <t>Вареные колбасы Докторская По-стародворски Бордо Весовые б/о в/у 31 Стародворье</t>
  </si>
  <si>
    <t>АКЦИЯ</t>
  </si>
  <si>
    <t>Заказ в КГ</t>
  </si>
  <si>
    <t>Заказ в Шт</t>
  </si>
  <si>
    <t>СУММА</t>
  </si>
  <si>
    <t>Регул Цена</t>
  </si>
  <si>
    <t xml:space="preserve"> 234  Колбаса Нежная, п/а, ВЕС, ТМ КОЛБАСНЫЙ СТАНДАРТ ВсхЗв ПОКОМ, кг</t>
  </si>
  <si>
    <t xml:space="preserve"> 266  Колбаса Филейбургская с сочным окороком, ВЕС, ТМ Баварушка  ПОКОМ, кг</t>
  </si>
  <si>
    <t xml:space="preserve"> 267  Колбаса Салями Филейбургская зернистая, оболочка фиброуз, ВЕС, ТМ Баварушка  ПОКОМ, кг</t>
  </si>
  <si>
    <t xml:space="preserve"> 118  Колбаса Сервелат Филейбургский с филе сочного окорока, в/у 0,35 кг срез, БАВАРУШКА ПОКОМ, шт</t>
  </si>
  <si>
    <t>Сосиски Баварские,  0.35кг,ПОКОМ, шт</t>
  </si>
  <si>
    <t>324 Ветчина Филейская Вязанка, вектор 0.45кг, ПОКОМ, шт</t>
  </si>
  <si>
    <t>312 Ветчина Филейская Вязанка, вектор, ВЕС.ПОКОМ, кг</t>
  </si>
  <si>
    <t>319 Колбаса Филейская, Вязанка вектор 0,45кг, ПОКОМ, шт</t>
  </si>
  <si>
    <t>330 Колбаса Филейская, Вязанка вектор, ВЕС.ПОКОМ, кг</t>
  </si>
  <si>
    <t>016 Сосиски Вязанка Молочные, Вязанка вискофан  ВЕС.ПОКОМ, кг</t>
  </si>
  <si>
    <t>200 Ветчина Дугушка ТМ Стародворье, вектор в/у    ПОКОМ, кг</t>
  </si>
  <si>
    <t>005 Колбаса Докторская ГОСТ Дугушка, ВЕС, ТМ Стародворье ПОКОМ, кг</t>
  </si>
  <si>
    <t>220 Колбаса Докторская по-стародворски, амифлекс, ВЕС,   ПОКОМ, кг</t>
  </si>
  <si>
    <t>222 Колбаса Докторская стародворская, ВЕС, ВсхЗв   ПОКОМ, кг</t>
  </si>
  <si>
    <t>231 Колбаса Молочная по-стародворски, ВЕС   ПОКОМ, кг</t>
  </si>
  <si>
    <t>235 Колбаса Особая ТМ Особый рецепт, ВЕС, ТМ Стародворье ПОКОМ, кг</t>
  </si>
  <si>
    <t>236 Колбаса Рубленая ЗАПЕЧ. Дугушка ТМ Стародворье, вектор, в/к    ПОКОМ, кг</t>
  </si>
  <si>
    <t>237 Колбаса Русская по-стародворски, ВЕС.  ПОКОМ, кг</t>
  </si>
  <si>
    <t>242 Колбаса Сервелат ЗАПЕЧ.Дугушка ТМ Стародворье, вектор, в/к     ПОКОМ, кг</t>
  </si>
  <si>
    <t>079 Колбаса Сервелат Кремлевский,  0.35 кг, ПОКОМ, шт</t>
  </si>
  <si>
    <t>244 Колбаса Сервелат Кремлевский, ВЕС. ПОКОМ, кг</t>
  </si>
  <si>
    <t>251 Сосиски Баварские, ВЕС.  ПОКОМ, кг</t>
  </si>
  <si>
    <t>257 Сосиски Молочные оригинальные ТМ Особый рецепт, ВЕС.   ПОКОМ, кг</t>
  </si>
  <si>
    <t>264 Вареные колбасы Молочная Стародворская Бордо Весовые П/а 55 Стародворье</t>
  </si>
  <si>
    <t>369 Вареные колбасы Русская Стародворская Бордо Весовые П/а 55 Стародворье</t>
  </si>
  <si>
    <t>317 Колбаса в/к Сервелат Рижский, ВЕС.,ТМ КОЛБАСНЫЙ СТАНДАРТ ПОКОМ, кг</t>
  </si>
  <si>
    <t xml:space="preserve"> 321  Колбаса в/к Сервелат Пражский, ВЕС.,ТМ КОЛБАСНЫЙ СТАНДАРТ ПОКОМ, кг</t>
  </si>
  <si>
    <t>102 Сосиски Ганноверские   ПОКОМ, кг</t>
  </si>
  <si>
    <t>344 Колбаса Сочинка по-европейски с сочной грудинкой ТМ Стародворье, ВЕС ПОКОМ</t>
  </si>
  <si>
    <t xml:space="preserve"> 347  Колбаса Сочинка рубленая с сочным окороком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</si>
  <si>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</si>
  <si>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246  Колбаса Стародворская,ТС Старый двор  ПОКОМ</t>
  </si>
  <si>
    <t xml:space="preserve"> 304  Колбаса Салями Мясорубская с рубленным шпиком ВЕС ТМ Стародворье  ПОКОМ</t>
  </si>
  <si>
    <t xml:space="preserve"> 297  Колбаса Мясорубская с рубленой грудинкой ВЕС ТМ Стародворье  ПОКОМ</t>
  </si>
  <si>
    <t>СУММА: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</si>
</sst>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charset val="204"/>
      <scheme val="minor"/>
    </font>
    <font>
      <b/>
      <sz val="10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41">
    <xf numFmtId="0" fontId="0" fillId="0" borderId="0" xfId="0"/>
    <xf numFmtId="0" fontId="5" fillId="0" borderId="0" xfId="0" applyFont="1"/>
    <xf numFmtId="2" fontId="5" fillId="0" borderId="5" xfId="0" applyNumberFormat="1" applyFont="1" applyBorder="1"/>
    <xf numFmtId="0" fontId="5" fillId="0" borderId="5" xfId="0" applyFont="1" applyBorder="1"/>
    <xf numFmtId="0" fontId="5" fillId="3" borderId="5" xfId="0" applyFont="1" applyFill="1" applyBorder="1"/>
    <xf numFmtId="0" fontId="5" fillId="4" borderId="5" xfId="0" applyFont="1" applyFill="1" applyBorder="1"/>
    <xf numFmtId="0" fontId="3" fillId="0" borderId="4" xfId="0" applyFont="1" applyBorder="1" applyAlignment="1">
      <alignment vertical="center" wrapText="1"/>
    </xf>
    <xf numFmtId="0" fontId="5" fillId="5" borderId="5" xfId="0" applyNumberFormat="1" applyFont="1" applyFill="1" applyBorder="1" applyAlignment="1">
      <alignment vertical="top" wrapText="1" indent="2"/>
    </xf>
    <xf numFmtId="0" fontId="5" fillId="6" borderId="5" xfId="0" applyFont="1" applyFill="1" applyBorder="1"/>
    <xf numFmtId="4" fontId="5" fillId="0" borderId="5" xfId="0" applyNumberFormat="1" applyFont="1" applyBorder="1"/>
    <xf numFmtId="16" fontId="7" fillId="0" borderId="0" xfId="0" applyNumberFormat="1" applyFont="1"/>
    <xf numFmtId="0" fontId="2" fillId="2" borderId="1" xfId="0" applyNumberFormat="1" applyFont="1" applyFill="1" applyBorder="1" applyAlignment="1">
      <alignment vertical="top" wrapText="1"/>
    </xf>
    <xf numFmtId="0" fontId="2" fillId="2" borderId="3" xfId="0" applyNumberFormat="1" applyFont="1" applyFill="1" applyBorder="1" applyAlignment="1">
      <alignment vertical="top" wrapText="1"/>
    </xf>
    <xf numFmtId="0" fontId="7" fillId="7" borderId="5" xfId="0" applyNumberFormat="1" applyFont="1" applyFill="1" applyBorder="1" applyAlignment="1">
      <alignment vertical="top" wrapText="1" indent="2"/>
    </xf>
    <xf numFmtId="0" fontId="7" fillId="3" borderId="5" xfId="0" applyNumberFormat="1" applyFont="1" applyFill="1" applyBorder="1" applyAlignment="1">
      <alignment vertical="top" wrapText="1" indent="2"/>
    </xf>
    <xf numFmtId="0" fontId="7" fillId="4" borderId="5" xfId="0" applyNumberFormat="1" applyFont="1" applyFill="1" applyBorder="1" applyAlignment="1">
      <alignment vertical="top" wrapText="1" indent="2"/>
    </xf>
    <xf numFmtId="0" fontId="8" fillId="0" borderId="6" xfId="0" applyNumberFormat="1" applyFont="1" applyBorder="1" applyAlignment="1">
      <alignment vertical="top" wrapText="1" indent="2"/>
    </xf>
    <xf numFmtId="0" fontId="9" fillId="3" borderId="5" xfId="1" applyFont="1" applyFill="1" applyBorder="1" applyAlignment="1">
      <alignment vertical="center" wrapText="1"/>
    </xf>
    <xf numFmtId="0" fontId="7" fillId="4" borderId="5" xfId="0" applyFont="1" applyFill="1" applyBorder="1"/>
    <xf numFmtId="0" fontId="7" fillId="7" borderId="5" xfId="0" applyFont="1" applyFill="1" applyBorder="1"/>
    <xf numFmtId="0" fontId="2" fillId="0" borderId="6" xfId="0" applyNumberFormat="1" applyFont="1" applyBorder="1" applyAlignment="1">
      <alignment vertical="top" wrapText="1" indent="2"/>
    </xf>
    <xf numFmtId="0" fontId="7" fillId="3" borderId="5" xfId="0" applyFont="1" applyFill="1" applyBorder="1" applyAlignment="1">
      <alignment wrapText="1"/>
    </xf>
    <xf numFmtId="0" fontId="7" fillId="4" borderId="5" xfId="2" applyNumberFormat="1" applyFont="1" applyFill="1" applyBorder="1" applyAlignment="1">
      <alignment vertical="top" wrapText="1" indent="2"/>
    </xf>
    <xf numFmtId="0" fontId="7" fillId="7" borderId="5" xfId="2" applyNumberFormat="1" applyFont="1" applyFill="1" applyBorder="1" applyAlignment="1">
      <alignment vertical="top" wrapText="1" indent="2"/>
    </xf>
    <xf numFmtId="0" fontId="7" fillId="0" borderId="5" xfId="0" applyFont="1" applyBorder="1"/>
    <xf numFmtId="0" fontId="7" fillId="0" borderId="0" xfId="0" applyFont="1"/>
    <xf numFmtId="4" fontId="5" fillId="0" borderId="0" xfId="0" applyNumberFormat="1" applyFont="1"/>
    <xf numFmtId="0" fontId="7" fillId="0" borderId="9" xfId="0" applyFont="1" applyBorder="1"/>
    <xf numFmtId="0" fontId="5" fillId="0" borderId="9" xfId="0" applyFont="1" applyBorder="1"/>
    <xf numFmtId="0" fontId="5" fillId="4" borderId="9" xfId="0" applyFont="1" applyFill="1" applyBorder="1"/>
    <xf numFmtId="0" fontId="5" fillId="0" borderId="11" xfId="0" applyFont="1" applyBorder="1"/>
    <xf numFmtId="0" fontId="5" fillId="0" borderId="8" xfId="0" applyFont="1" applyBorder="1"/>
    <xf numFmtId="4" fontId="10" fillId="0" borderId="12" xfId="0" applyNumberFormat="1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" fontId="4" fillId="0" borderId="7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11" fillId="0" borderId="0" xfId="0" applyFont="1"/>
  </cellXfs>
  <cellStyles count="3">
    <cellStyle name="Обычный" xfId="0" builtinId="0"/>
    <cellStyle name="Обычный 3" xfId="1" xr:uid="{00000000-0005-0000-0000-000001000000}"/>
    <cellStyle name="Обычный_Загрузчик ЛКК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 fitToPage="1"/>
  </sheetPr>
  <dimension ref="A1:K53"/>
  <sheetViews>
    <sheetView tabSelected="1" topLeftCell="A2" zoomScale="112" zoomScaleNormal="112" workbookViewId="0">
      <selection activeCell="H29" sqref="H29"/>
    </sheetView>
  </sheetViews>
  <sheetFormatPr defaultColWidth="10.6640625" defaultRowHeight="15.75" x14ac:dyDescent="0.25"/>
  <cols>
    <col min="1" max="1" width="113.83203125" style="25" customWidth="1"/>
    <col min="2" max="2" width="14.5" style="1" hidden="1" customWidth="1"/>
    <col min="3" max="3" width="15.1640625" style="1" hidden="1" customWidth="1"/>
    <col min="4" max="4" width="11.1640625" style="1" customWidth="1"/>
    <col min="5" max="5" width="13.6640625" style="1" customWidth="1"/>
    <col min="6" max="6" width="14.6640625" style="26" customWidth="1"/>
    <col min="7" max="10" width="10.6640625" style="1"/>
    <col min="11" max="11" width="70.1640625" style="1" customWidth="1"/>
    <col min="12" max="16384" width="10.6640625" style="1"/>
  </cols>
  <sheetData>
    <row r="1" spans="1:11" x14ac:dyDescent="0.25">
      <c r="A1" s="10">
        <v>44970</v>
      </c>
    </row>
    <row r="2" spans="1:11" ht="59.25" customHeight="1" x14ac:dyDescent="0.2">
      <c r="A2" s="11"/>
      <c r="B2" s="6" t="s">
        <v>20</v>
      </c>
      <c r="C2" s="6" t="s">
        <v>16</v>
      </c>
      <c r="D2" s="33" t="s">
        <v>17</v>
      </c>
      <c r="E2" s="34" t="s">
        <v>18</v>
      </c>
      <c r="F2" s="35" t="s">
        <v>19</v>
      </c>
    </row>
    <row r="3" spans="1:11" ht="15" hidden="1" customHeight="1" x14ac:dyDescent="0.2">
      <c r="A3" s="12" t="s">
        <v>0</v>
      </c>
      <c r="B3" s="6"/>
      <c r="C3" s="6"/>
      <c r="D3" s="33"/>
      <c r="E3" s="34"/>
      <c r="F3" s="36"/>
    </row>
    <row r="4" spans="1:11" hidden="1" x14ac:dyDescent="0.2">
      <c r="A4" s="13" t="s">
        <v>26</v>
      </c>
      <c r="B4" s="2">
        <v>187.48135000000002</v>
      </c>
      <c r="C4" s="3">
        <v>161</v>
      </c>
      <c r="D4" s="5">
        <f>E4</f>
        <v>0</v>
      </c>
      <c r="E4" s="3"/>
      <c r="F4" s="9">
        <f>E4*C4</f>
        <v>0</v>
      </c>
    </row>
    <row r="5" spans="1:11" hidden="1" x14ac:dyDescent="0.2">
      <c r="A5" s="13" t="s">
        <v>27</v>
      </c>
      <c r="B5" s="2">
        <v>276.68934999999999</v>
      </c>
      <c r="C5" s="3">
        <v>257</v>
      </c>
      <c r="D5" s="5">
        <f t="shared" ref="D5:D52" si="0">E5</f>
        <v>0</v>
      </c>
      <c r="E5" s="3"/>
      <c r="F5" s="9">
        <f t="shared" ref="F5:F52" si="1">E5*C5</f>
        <v>0</v>
      </c>
    </row>
    <row r="6" spans="1:11" x14ac:dyDescent="0.2">
      <c r="A6" s="13" t="s">
        <v>28</v>
      </c>
      <c r="B6" s="2">
        <v>162.298675</v>
      </c>
      <c r="C6" s="3">
        <v>120</v>
      </c>
      <c r="D6" s="5">
        <v>103.5</v>
      </c>
      <c r="E6" s="3">
        <v>230</v>
      </c>
      <c r="F6" s="9">
        <f t="shared" si="1"/>
        <v>27600</v>
      </c>
    </row>
    <row r="7" spans="1:11" x14ac:dyDescent="0.2">
      <c r="A7" s="13" t="s">
        <v>29</v>
      </c>
      <c r="B7" s="2">
        <v>267.76854999999995</v>
      </c>
      <c r="C7" s="8">
        <v>219</v>
      </c>
      <c r="D7" s="5">
        <f t="shared" si="0"/>
        <v>1400</v>
      </c>
      <c r="E7" s="3">
        <v>1400</v>
      </c>
      <c r="F7" s="9">
        <f t="shared" si="1"/>
        <v>306600</v>
      </c>
    </row>
    <row r="8" spans="1:11" hidden="1" x14ac:dyDescent="0.2">
      <c r="A8" s="14" t="s">
        <v>1</v>
      </c>
      <c r="B8" s="2">
        <v>271.516525</v>
      </c>
      <c r="C8" s="3">
        <v>262</v>
      </c>
      <c r="D8" s="5">
        <f t="shared" si="0"/>
        <v>0</v>
      </c>
      <c r="E8" s="3"/>
      <c r="F8" s="9">
        <f t="shared" si="1"/>
        <v>0</v>
      </c>
    </row>
    <row r="9" spans="1:11" hidden="1" x14ac:dyDescent="0.2">
      <c r="A9" s="13" t="s">
        <v>30</v>
      </c>
      <c r="B9" s="2">
        <v>263.26684999999998</v>
      </c>
      <c r="C9" s="3">
        <v>255</v>
      </c>
      <c r="D9" s="5">
        <f t="shared" si="0"/>
        <v>0</v>
      </c>
      <c r="E9" s="3"/>
      <c r="F9" s="9">
        <f t="shared" si="1"/>
        <v>0</v>
      </c>
    </row>
    <row r="10" spans="1:11" hidden="1" x14ac:dyDescent="0.2">
      <c r="A10" s="13" t="s">
        <v>2</v>
      </c>
      <c r="B10" s="2">
        <v>276.50350000000003</v>
      </c>
      <c r="C10" s="3"/>
      <c r="D10" s="5">
        <f t="shared" si="0"/>
        <v>0</v>
      </c>
      <c r="E10" s="3"/>
      <c r="F10" s="9">
        <f t="shared" si="1"/>
        <v>0</v>
      </c>
    </row>
    <row r="11" spans="1:11" x14ac:dyDescent="0.2">
      <c r="A11" s="14" t="s">
        <v>31</v>
      </c>
      <c r="B11" s="2">
        <v>261.45999999999998</v>
      </c>
      <c r="C11" s="3">
        <v>250</v>
      </c>
      <c r="D11" s="5">
        <f t="shared" si="0"/>
        <v>150</v>
      </c>
      <c r="E11" s="3">
        <v>150</v>
      </c>
      <c r="F11" s="9">
        <f t="shared" si="1"/>
        <v>37500</v>
      </c>
      <c r="G11" s="40">
        <v>200</v>
      </c>
    </row>
    <row r="12" spans="1:11" hidden="1" x14ac:dyDescent="0.2">
      <c r="A12" s="14" t="s">
        <v>3</v>
      </c>
      <c r="B12" s="2">
        <v>180.83204999999998</v>
      </c>
      <c r="C12" s="3"/>
      <c r="D12" s="5">
        <f t="shared" si="0"/>
        <v>0</v>
      </c>
      <c r="E12" s="3"/>
      <c r="F12" s="9">
        <f t="shared" si="1"/>
        <v>0</v>
      </c>
    </row>
    <row r="13" spans="1:11" x14ac:dyDescent="0.2">
      <c r="A13" s="13" t="s">
        <v>4</v>
      </c>
      <c r="B13" s="2">
        <v>235.399675</v>
      </c>
      <c r="C13" s="3">
        <v>213</v>
      </c>
      <c r="D13" s="5">
        <f t="shared" si="0"/>
        <v>60</v>
      </c>
      <c r="E13" s="3">
        <v>60</v>
      </c>
      <c r="F13" s="9">
        <f t="shared" si="1"/>
        <v>12780</v>
      </c>
    </row>
    <row r="14" spans="1:11" hidden="1" x14ac:dyDescent="0.2">
      <c r="A14" s="13" t="s">
        <v>32</v>
      </c>
      <c r="B14" s="2">
        <v>302.70835</v>
      </c>
      <c r="C14" s="3">
        <v>269.76</v>
      </c>
      <c r="D14" s="5">
        <f t="shared" si="0"/>
        <v>0</v>
      </c>
      <c r="E14" s="3"/>
      <c r="F14" s="9">
        <f t="shared" si="1"/>
        <v>0</v>
      </c>
    </row>
    <row r="15" spans="1:11" ht="31.5" hidden="1" x14ac:dyDescent="0.2">
      <c r="A15" s="15" t="s">
        <v>5</v>
      </c>
      <c r="B15" s="2">
        <v>137.52000000000001</v>
      </c>
      <c r="C15" s="3">
        <v>129</v>
      </c>
      <c r="D15" s="5">
        <f t="shared" si="0"/>
        <v>0</v>
      </c>
      <c r="E15" s="3"/>
      <c r="F15" s="9">
        <f t="shared" si="1"/>
        <v>0</v>
      </c>
    </row>
    <row r="16" spans="1:11" ht="12.75" hidden="1" customHeight="1" x14ac:dyDescent="0.2">
      <c r="A16" s="14" t="s">
        <v>6</v>
      </c>
      <c r="B16" s="2">
        <v>167.96710000000002</v>
      </c>
      <c r="C16" s="3"/>
      <c r="D16" s="5">
        <f t="shared" si="0"/>
        <v>0</v>
      </c>
      <c r="E16" s="3"/>
      <c r="F16" s="9">
        <f t="shared" si="1"/>
        <v>0</v>
      </c>
      <c r="K16" s="7"/>
    </row>
    <row r="17" spans="1:11" x14ac:dyDescent="0.2">
      <c r="A17" s="13" t="s">
        <v>7</v>
      </c>
      <c r="B17" s="2">
        <v>237.82605000000001</v>
      </c>
      <c r="C17" s="8">
        <v>204</v>
      </c>
      <c r="D17" s="5">
        <f t="shared" si="0"/>
        <v>350</v>
      </c>
      <c r="E17" s="3">
        <v>350</v>
      </c>
      <c r="F17" s="9">
        <f t="shared" si="1"/>
        <v>71400</v>
      </c>
      <c r="K17" s="7"/>
    </row>
    <row r="18" spans="1:11" x14ac:dyDescent="0.2">
      <c r="A18" s="13" t="s">
        <v>8</v>
      </c>
      <c r="B18" s="2">
        <v>173.52195</v>
      </c>
      <c r="C18" s="8">
        <v>149</v>
      </c>
      <c r="D18" s="5">
        <f t="shared" si="0"/>
        <v>300</v>
      </c>
      <c r="E18" s="3">
        <v>300</v>
      </c>
      <c r="F18" s="9">
        <f t="shared" si="1"/>
        <v>44700</v>
      </c>
      <c r="K18" s="7"/>
    </row>
    <row r="19" spans="1:11" x14ac:dyDescent="0.2">
      <c r="A19" s="13" t="s">
        <v>33</v>
      </c>
      <c r="B19" s="2">
        <v>208.63727499999999</v>
      </c>
      <c r="C19" s="3">
        <v>178</v>
      </c>
      <c r="D19" s="5">
        <f t="shared" si="0"/>
        <v>600</v>
      </c>
      <c r="E19" s="3">
        <v>600</v>
      </c>
      <c r="F19" s="9">
        <f t="shared" si="1"/>
        <v>106800</v>
      </c>
      <c r="K19" s="7"/>
    </row>
    <row r="20" spans="1:11" x14ac:dyDescent="0.2">
      <c r="A20" s="13" t="s">
        <v>9</v>
      </c>
      <c r="B20" s="2">
        <v>142.14427499999999</v>
      </c>
      <c r="C20" s="3">
        <v>122</v>
      </c>
      <c r="D20" s="5">
        <v>50</v>
      </c>
      <c r="E20" s="3">
        <v>100</v>
      </c>
      <c r="F20" s="9">
        <f t="shared" si="1"/>
        <v>12200</v>
      </c>
      <c r="K20" s="7"/>
    </row>
    <row r="21" spans="1:11" x14ac:dyDescent="0.2">
      <c r="A21" s="13" t="s">
        <v>34</v>
      </c>
      <c r="B21" s="2">
        <v>238.55912499999999</v>
      </c>
      <c r="C21" s="8">
        <v>192</v>
      </c>
      <c r="D21" s="5">
        <f t="shared" si="0"/>
        <v>1100</v>
      </c>
      <c r="E21" s="3">
        <v>1100</v>
      </c>
      <c r="F21" s="9">
        <f t="shared" si="1"/>
        <v>211200</v>
      </c>
    </row>
    <row r="22" spans="1:11" x14ac:dyDescent="0.2">
      <c r="A22" s="13" t="s">
        <v>10</v>
      </c>
      <c r="B22" s="2">
        <v>250.55677499999999</v>
      </c>
      <c r="C22" s="3">
        <v>229.27</v>
      </c>
      <c r="D22" s="5">
        <f t="shared" si="0"/>
        <v>100</v>
      </c>
      <c r="E22" s="3">
        <v>100</v>
      </c>
      <c r="F22" s="9">
        <f t="shared" si="1"/>
        <v>22927</v>
      </c>
    </row>
    <row r="23" spans="1:11" hidden="1" x14ac:dyDescent="0.2">
      <c r="A23" s="14" t="s">
        <v>11</v>
      </c>
      <c r="B23" s="2">
        <v>139.17067499999999</v>
      </c>
      <c r="C23" s="3"/>
      <c r="D23" s="5">
        <f t="shared" si="0"/>
        <v>0</v>
      </c>
      <c r="E23" s="3"/>
      <c r="F23" s="9">
        <f t="shared" si="1"/>
        <v>0</v>
      </c>
    </row>
    <row r="24" spans="1:11" hidden="1" x14ac:dyDescent="0.2">
      <c r="A24" s="13" t="s">
        <v>35</v>
      </c>
      <c r="B24" s="2">
        <v>208.63727499999999</v>
      </c>
      <c r="C24" s="3">
        <v>188</v>
      </c>
      <c r="D24" s="5">
        <f t="shared" si="0"/>
        <v>0</v>
      </c>
      <c r="E24" s="3"/>
      <c r="F24" s="9">
        <f t="shared" si="1"/>
        <v>0</v>
      </c>
    </row>
    <row r="25" spans="1:11" x14ac:dyDescent="0.2">
      <c r="A25" s="13" t="s">
        <v>36</v>
      </c>
      <c r="B25" s="2">
        <v>173.75942499999999</v>
      </c>
      <c r="C25" s="3">
        <v>149</v>
      </c>
      <c r="D25" s="5">
        <f t="shared" si="0"/>
        <v>450</v>
      </c>
      <c r="E25" s="3">
        <v>450</v>
      </c>
      <c r="F25" s="9">
        <f t="shared" si="1"/>
        <v>67050</v>
      </c>
    </row>
    <row r="26" spans="1:11" ht="31.5" hidden="1" x14ac:dyDescent="0.2">
      <c r="A26" s="15" t="s">
        <v>37</v>
      </c>
      <c r="B26" s="2">
        <v>296.20359999999999</v>
      </c>
      <c r="C26" s="3">
        <v>268.45</v>
      </c>
      <c r="D26" s="5">
        <f t="shared" si="0"/>
        <v>0</v>
      </c>
      <c r="E26" s="3"/>
      <c r="F26" s="9">
        <f t="shared" si="1"/>
        <v>0</v>
      </c>
    </row>
    <row r="27" spans="1:11" hidden="1" x14ac:dyDescent="0.2">
      <c r="A27" s="14" t="s">
        <v>38</v>
      </c>
      <c r="B27" s="2">
        <v>210.64032499999999</v>
      </c>
      <c r="C27" s="3"/>
      <c r="D27" s="5">
        <f t="shared" si="0"/>
        <v>0</v>
      </c>
      <c r="E27" s="3"/>
      <c r="F27" s="9">
        <f t="shared" si="1"/>
        <v>0</v>
      </c>
    </row>
    <row r="28" spans="1:11" ht="30" hidden="1" x14ac:dyDescent="0.2">
      <c r="A28" s="16" t="s">
        <v>24</v>
      </c>
      <c r="B28" s="2">
        <v>135.55000000000001</v>
      </c>
      <c r="C28" s="3"/>
      <c r="D28" s="5">
        <f t="shared" si="0"/>
        <v>0</v>
      </c>
      <c r="E28" s="3"/>
      <c r="F28" s="9">
        <f t="shared" si="1"/>
        <v>0</v>
      </c>
    </row>
    <row r="29" spans="1:11" ht="31.5" x14ac:dyDescent="0.2">
      <c r="A29" s="13" t="s">
        <v>22</v>
      </c>
      <c r="B29" s="2"/>
      <c r="C29" s="3">
        <v>289</v>
      </c>
      <c r="D29" s="5">
        <f t="shared" si="0"/>
        <v>70</v>
      </c>
      <c r="E29" s="3">
        <v>70</v>
      </c>
      <c r="F29" s="9">
        <f t="shared" si="1"/>
        <v>20230</v>
      </c>
    </row>
    <row r="30" spans="1:11" ht="31.5" hidden="1" x14ac:dyDescent="0.2">
      <c r="A30" s="13" t="s">
        <v>23</v>
      </c>
      <c r="B30" s="2">
        <v>325.37</v>
      </c>
      <c r="C30" s="3">
        <v>303</v>
      </c>
      <c r="D30" s="5">
        <f t="shared" si="0"/>
        <v>0</v>
      </c>
      <c r="E30" s="3"/>
      <c r="F30" s="9">
        <f t="shared" si="1"/>
        <v>0</v>
      </c>
    </row>
    <row r="31" spans="1:11" hidden="1" x14ac:dyDescent="0.2">
      <c r="A31" s="14" t="s">
        <v>12</v>
      </c>
      <c r="B31" s="2">
        <v>138.02459999999999</v>
      </c>
      <c r="C31" s="4"/>
      <c r="D31" s="5">
        <f t="shared" si="0"/>
        <v>0</v>
      </c>
      <c r="E31" s="3"/>
      <c r="F31" s="9">
        <f t="shared" si="1"/>
        <v>0</v>
      </c>
    </row>
    <row r="32" spans="1:11" ht="31.5" hidden="1" x14ac:dyDescent="0.2">
      <c r="A32" s="14" t="s">
        <v>39</v>
      </c>
      <c r="B32" s="2">
        <v>293.26097499999997</v>
      </c>
      <c r="C32" s="3">
        <v>265</v>
      </c>
      <c r="D32" s="5">
        <f t="shared" si="0"/>
        <v>0</v>
      </c>
      <c r="E32" s="3"/>
      <c r="F32" s="9">
        <f t="shared" si="1"/>
        <v>0</v>
      </c>
    </row>
    <row r="33" spans="1:6" hidden="1" x14ac:dyDescent="0.2">
      <c r="A33" s="14" t="s">
        <v>40</v>
      </c>
      <c r="B33" s="2">
        <v>132.63999999999999</v>
      </c>
      <c r="C33" s="3"/>
      <c r="D33" s="5">
        <f t="shared" si="0"/>
        <v>0</v>
      </c>
      <c r="E33" s="3"/>
      <c r="F33" s="9">
        <f t="shared" si="1"/>
        <v>0</v>
      </c>
    </row>
    <row r="34" spans="1:6" hidden="1" x14ac:dyDescent="0.2">
      <c r="A34" s="13" t="s">
        <v>41</v>
      </c>
      <c r="B34" s="2">
        <v>289.89999999999998</v>
      </c>
      <c r="C34" s="8">
        <v>267</v>
      </c>
      <c r="D34" s="5">
        <f t="shared" si="0"/>
        <v>0</v>
      </c>
      <c r="E34" s="3"/>
      <c r="F34" s="9">
        <f t="shared" si="1"/>
        <v>0</v>
      </c>
    </row>
    <row r="35" spans="1:6" x14ac:dyDescent="0.2">
      <c r="A35" s="13" t="s">
        <v>25</v>
      </c>
      <c r="B35" s="2">
        <v>99.67</v>
      </c>
      <c r="C35" s="3">
        <v>82</v>
      </c>
      <c r="D35" s="5">
        <v>434.7</v>
      </c>
      <c r="E35" s="3">
        <v>1242</v>
      </c>
      <c r="F35" s="9">
        <f t="shared" si="1"/>
        <v>101844</v>
      </c>
    </row>
    <row r="36" spans="1:6" hidden="1" x14ac:dyDescent="0.2">
      <c r="A36" s="13" t="s">
        <v>42</v>
      </c>
      <c r="B36" s="2">
        <v>226.73</v>
      </c>
      <c r="C36" s="3"/>
      <c r="D36" s="5">
        <f t="shared" si="0"/>
        <v>0</v>
      </c>
      <c r="E36" s="3"/>
      <c r="F36" s="9">
        <f t="shared" si="1"/>
        <v>0</v>
      </c>
    </row>
    <row r="37" spans="1:6" x14ac:dyDescent="0.2">
      <c r="A37" s="13" t="s">
        <v>43</v>
      </c>
      <c r="B37" s="2">
        <v>209.58</v>
      </c>
      <c r="C37" s="3">
        <v>195.6</v>
      </c>
      <c r="D37" s="5">
        <f t="shared" si="0"/>
        <v>500</v>
      </c>
      <c r="E37" s="3">
        <v>500</v>
      </c>
      <c r="F37" s="9">
        <f t="shared" si="1"/>
        <v>97800</v>
      </c>
    </row>
    <row r="38" spans="1:6" x14ac:dyDescent="0.2">
      <c r="A38" s="13" t="s">
        <v>13</v>
      </c>
      <c r="B38" s="2">
        <v>248.27</v>
      </c>
      <c r="C38" s="3"/>
      <c r="D38" s="5">
        <f t="shared" si="0"/>
        <v>450</v>
      </c>
      <c r="E38" s="3">
        <v>450</v>
      </c>
      <c r="F38" s="9">
        <f t="shared" si="1"/>
        <v>0</v>
      </c>
    </row>
    <row r="39" spans="1:6" ht="31.5" x14ac:dyDescent="0.2">
      <c r="A39" s="17" t="s">
        <v>14</v>
      </c>
      <c r="B39" s="2">
        <v>115.13</v>
      </c>
      <c r="C39" s="3"/>
      <c r="D39" s="5">
        <v>25</v>
      </c>
      <c r="E39" s="3">
        <v>50</v>
      </c>
      <c r="F39" s="9">
        <f t="shared" si="1"/>
        <v>0</v>
      </c>
    </row>
    <row r="40" spans="1:6" x14ac:dyDescent="0.25">
      <c r="A40" s="18" t="s">
        <v>44</v>
      </c>
      <c r="B40" s="2">
        <v>236.18437499999999</v>
      </c>
      <c r="C40" s="3">
        <v>199</v>
      </c>
      <c r="D40" s="5">
        <v>100</v>
      </c>
      <c r="E40" s="3">
        <v>150</v>
      </c>
      <c r="F40" s="9">
        <f t="shared" si="1"/>
        <v>29850</v>
      </c>
    </row>
    <row r="41" spans="1:6" x14ac:dyDescent="0.25">
      <c r="A41" s="19" t="s">
        <v>45</v>
      </c>
      <c r="B41" s="2">
        <v>238.55912499999999</v>
      </c>
      <c r="C41" s="3">
        <v>197</v>
      </c>
      <c r="D41" s="5">
        <f t="shared" si="0"/>
        <v>100</v>
      </c>
      <c r="E41" s="3">
        <v>100</v>
      </c>
      <c r="F41" s="9">
        <f t="shared" si="1"/>
        <v>19700</v>
      </c>
    </row>
    <row r="42" spans="1:6" hidden="1" x14ac:dyDescent="0.2">
      <c r="A42" s="20" t="s">
        <v>21</v>
      </c>
      <c r="B42" s="2">
        <v>149.47999999999999</v>
      </c>
      <c r="C42" s="3"/>
      <c r="D42" s="5">
        <f t="shared" si="0"/>
        <v>0</v>
      </c>
      <c r="E42" s="3"/>
      <c r="F42" s="9">
        <f t="shared" si="1"/>
        <v>0</v>
      </c>
    </row>
    <row r="43" spans="1:6" ht="31.5" x14ac:dyDescent="0.25">
      <c r="A43" s="21" t="s">
        <v>15</v>
      </c>
      <c r="B43" s="2">
        <v>241.84247499999998</v>
      </c>
      <c r="C43" s="3">
        <v>226</v>
      </c>
      <c r="D43" s="5">
        <f t="shared" si="0"/>
        <v>100</v>
      </c>
      <c r="E43" s="3">
        <v>100</v>
      </c>
      <c r="F43" s="9">
        <f t="shared" si="1"/>
        <v>22600</v>
      </c>
    </row>
    <row r="44" spans="1:6" ht="31.5" hidden="1" x14ac:dyDescent="0.2">
      <c r="A44" s="22" t="s">
        <v>46</v>
      </c>
      <c r="B44" s="2">
        <v>215.38</v>
      </c>
      <c r="C44" s="3">
        <v>195</v>
      </c>
      <c r="D44" s="5">
        <f t="shared" si="0"/>
        <v>0</v>
      </c>
      <c r="E44" s="3"/>
      <c r="F44" s="9">
        <f t="shared" si="1"/>
        <v>0</v>
      </c>
    </row>
    <row r="45" spans="1:6" ht="31.5" hidden="1" x14ac:dyDescent="0.2">
      <c r="A45" s="22" t="s">
        <v>47</v>
      </c>
      <c r="B45" s="2">
        <v>221.55</v>
      </c>
      <c r="C45" s="3">
        <v>204</v>
      </c>
      <c r="D45" s="5">
        <f t="shared" si="0"/>
        <v>0</v>
      </c>
      <c r="E45" s="3"/>
      <c r="F45" s="9">
        <f t="shared" si="1"/>
        <v>0</v>
      </c>
    </row>
    <row r="46" spans="1:6" hidden="1" x14ac:dyDescent="0.2">
      <c r="A46" s="23" t="s">
        <v>48</v>
      </c>
      <c r="B46" s="2">
        <v>211.01</v>
      </c>
      <c r="C46" s="3">
        <v>199</v>
      </c>
      <c r="D46" s="5">
        <f t="shared" si="0"/>
        <v>0</v>
      </c>
      <c r="E46" s="3"/>
      <c r="F46" s="9">
        <f t="shared" si="1"/>
        <v>0</v>
      </c>
    </row>
    <row r="47" spans="1:6" x14ac:dyDescent="0.25">
      <c r="A47" s="24" t="s">
        <v>49</v>
      </c>
      <c r="B47" s="3"/>
      <c r="C47" s="3"/>
      <c r="D47" s="5">
        <f t="shared" si="0"/>
        <v>100</v>
      </c>
      <c r="E47" s="9">
        <v>100</v>
      </c>
      <c r="F47" s="9">
        <f t="shared" si="1"/>
        <v>0</v>
      </c>
    </row>
    <row r="48" spans="1:6" x14ac:dyDescent="0.25">
      <c r="A48" s="24" t="s">
        <v>50</v>
      </c>
      <c r="B48" s="3"/>
      <c r="C48" s="3"/>
      <c r="D48" s="5">
        <f t="shared" si="0"/>
        <v>100</v>
      </c>
      <c r="E48" s="3">
        <v>100</v>
      </c>
      <c r="F48" s="9">
        <f t="shared" si="1"/>
        <v>0</v>
      </c>
    </row>
    <row r="49" spans="1:6" x14ac:dyDescent="0.25">
      <c r="A49" s="24" t="s">
        <v>51</v>
      </c>
      <c r="B49" s="3"/>
      <c r="C49" s="3"/>
      <c r="D49" s="5">
        <f t="shared" si="0"/>
        <v>100</v>
      </c>
      <c r="E49" s="3">
        <v>100</v>
      </c>
      <c r="F49" s="9">
        <f t="shared" si="1"/>
        <v>0</v>
      </c>
    </row>
    <row r="50" spans="1:6" hidden="1" x14ac:dyDescent="0.25">
      <c r="A50" s="24" t="s">
        <v>52</v>
      </c>
      <c r="B50" s="3"/>
      <c r="C50" s="3">
        <v>180</v>
      </c>
      <c r="D50" s="5">
        <f t="shared" si="0"/>
        <v>0</v>
      </c>
      <c r="E50" s="3"/>
      <c r="F50" s="9">
        <f t="shared" si="1"/>
        <v>0</v>
      </c>
    </row>
    <row r="51" spans="1:6" hidden="1" x14ac:dyDescent="0.25">
      <c r="A51" s="24" t="s">
        <v>53</v>
      </c>
      <c r="B51" s="3"/>
      <c r="C51" s="3"/>
      <c r="D51" s="5">
        <f t="shared" si="0"/>
        <v>0</v>
      </c>
      <c r="E51" s="3"/>
      <c r="F51" s="9">
        <f t="shared" si="1"/>
        <v>0</v>
      </c>
    </row>
    <row r="52" spans="1:6" ht="16.5" thickBot="1" x14ac:dyDescent="0.3">
      <c r="A52" s="27" t="s">
        <v>54</v>
      </c>
      <c r="B52" s="28"/>
      <c r="C52" s="3">
        <v>253</v>
      </c>
      <c r="D52" s="29">
        <f t="shared" si="0"/>
        <v>80</v>
      </c>
      <c r="E52" s="28">
        <v>80</v>
      </c>
      <c r="F52" s="9">
        <f t="shared" si="1"/>
        <v>20240</v>
      </c>
    </row>
    <row r="53" spans="1:6" ht="16.5" thickBot="1" x14ac:dyDescent="0.3">
      <c r="A53" s="37" t="s">
        <v>55</v>
      </c>
      <c r="B53" s="38"/>
      <c r="C53" s="39"/>
      <c r="D53" s="30">
        <f>SUM(D4:D52)</f>
        <v>6823.2</v>
      </c>
      <c r="E53" s="31">
        <f>SUM(E4:E52)</f>
        <v>7882</v>
      </c>
      <c r="F53" s="32">
        <f>SUM(F4:F52)</f>
        <v>1233021</v>
      </c>
    </row>
  </sheetData>
  <autoFilter ref="A1:F53" xr:uid="{C8DB4B3B-AF35-4C83-A5E6-B88C0AE3ED94}">
    <filterColumn colId="3">
      <filters>
        <filter val="100"/>
        <filter val="103,5"/>
        <filter val="1100"/>
        <filter val="1400"/>
        <filter val="150"/>
        <filter val="25"/>
        <filter val="300"/>
        <filter val="350"/>
        <filter val="434,7"/>
        <filter val="450"/>
        <filter val="50"/>
        <filter val="500"/>
        <filter val="60"/>
        <filter val="600"/>
        <filter val="6823,2"/>
        <filter val="70"/>
        <filter val="80"/>
        <filter val="Заказ в КГ"/>
      </filters>
    </filterColumn>
  </autoFilter>
  <mergeCells count="4">
    <mergeCell ref="D2:D3"/>
    <mergeCell ref="E2:E3"/>
    <mergeCell ref="F2:F3"/>
    <mergeCell ref="A53:C53"/>
  </mergeCells>
  <pageMargins left="0.75" right="0.75" top="1" bottom="1" header="0.5" footer="0.5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Uaer4</cp:lastModifiedBy>
  <cp:revision>1</cp:revision>
  <cp:lastPrinted>2023-01-23T05:54:35Z</cp:lastPrinted>
  <dcterms:created xsi:type="dcterms:W3CDTF">2022-04-12T07:32:23Z</dcterms:created>
  <dcterms:modified xsi:type="dcterms:W3CDTF">2024-02-14T06:53:23Z</dcterms:modified>
</cp:coreProperties>
</file>