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4,02,24 Поляков ПОКОМ\"/>
    </mc:Choice>
  </mc:AlternateContent>
  <xr:revisionPtr revIDLastSave="0" documentId="13_ncr:1_{FF5AB106-C821-4731-8D38-4E6A4DD1DF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Заказ!$B$1:$B$19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02" l="1"/>
  <c r="D14" i="102"/>
  <c r="D3" i="102"/>
  <c r="D19" i="102" l="1"/>
  <c r="E4" i="102"/>
  <c r="G4" i="102" s="1"/>
  <c r="E5" i="102"/>
  <c r="G5" i="102" s="1"/>
  <c r="E6" i="102"/>
  <c r="G6" i="102" s="1"/>
  <c r="E7" i="102"/>
  <c r="G7" i="102" s="1"/>
  <c r="E8" i="102"/>
  <c r="G8" i="102" s="1"/>
  <c r="E9" i="102"/>
  <c r="G9" i="102" s="1"/>
  <c r="E10" i="102"/>
  <c r="G10" i="102" s="1"/>
  <c r="E11" i="102"/>
  <c r="G11" i="102" s="1"/>
  <c r="E12" i="102"/>
  <c r="E13" i="102"/>
  <c r="G13" i="102" s="1"/>
  <c r="E15" i="102"/>
  <c r="E16" i="102"/>
  <c r="G16" i="102" s="1"/>
  <c r="E18" i="102"/>
  <c r="G18" i="102" l="1"/>
  <c r="E17" i="102"/>
  <c r="G15" i="102"/>
  <c r="E14" i="102"/>
  <c r="G14" i="102" s="1"/>
  <c r="G12" i="102"/>
  <c r="E3" i="102"/>
  <c r="AC4" i="102"/>
  <c r="AC5" i="102"/>
  <c r="AC6" i="102"/>
  <c r="AC7" i="102"/>
  <c r="AC8" i="102"/>
  <c r="AC9" i="102"/>
  <c r="AC10" i="102"/>
  <c r="AC11" i="102"/>
  <c r="AC12" i="102"/>
  <c r="AC13" i="102"/>
  <c r="AC18" i="102"/>
  <c r="AE13" i="102"/>
  <c r="AE12" i="102"/>
  <c r="AE11" i="102"/>
  <c r="AE10" i="102"/>
  <c r="AE9" i="102"/>
  <c r="AE8" i="102"/>
  <c r="AE7" i="102"/>
  <c r="AE6" i="102"/>
  <c r="AE5" i="102"/>
  <c r="AE4" i="102"/>
  <c r="AE18" i="102"/>
  <c r="AE16" i="102"/>
  <c r="AE15" i="102"/>
  <c r="E19" i="102" l="1"/>
  <c r="G17" i="102"/>
  <c r="AE14" i="102"/>
  <c r="AC17" i="102"/>
  <c r="AC3" i="102"/>
  <c r="AE17" i="102"/>
  <c r="AE3" i="102"/>
  <c r="AC15" i="102" l="1"/>
  <c r="AC16" i="102"/>
  <c r="AC14" i="102" l="1"/>
</calcChain>
</file>

<file path=xl/sharedStrings.xml><?xml version="1.0" encoding="utf-8"?>
<sst xmlns="http://schemas.openxmlformats.org/spreadsheetml/2006/main" count="24" uniqueCount="24">
  <si>
    <t>Заказ</t>
  </si>
  <si>
    <t>ВЕС</t>
  </si>
  <si>
    <t>ПОКОМ</t>
  </si>
  <si>
    <t xml:space="preserve"> 083  Колбаса Швейцарская 0,17 кг., ШТ., сырокопченая  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</si>
  <si>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</si>
  <si>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</si>
  <si>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</si>
  <si>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</si>
  <si>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247  Сардельки Нежные, ВЕС.  ПОКОМ</t>
  </si>
  <si>
    <t xml:space="preserve"> 255  Сосиски Молочные для завтрака ТМ Особый рецепт, п/а МГС, ВЕС, ТМ Стародворье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</si>
  <si>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</si>
  <si>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</si>
  <si>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</si>
  <si>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4614 ВЕТЧ.ЛЮБИТЕЛЬСКАЯ п/о _ ОСТАНКИНО</t>
  </si>
  <si>
    <t>1006 Бекон Орловский в/у 0,35кг/шт (Знаменский СГЦ)   МК</t>
  </si>
  <si>
    <t>15011 Свиная Элитная с/к в/у 0,25кг ТМ ДД (Ресурс Волга)  МК</t>
  </si>
  <si>
    <t>Мир Колбас</t>
  </si>
  <si>
    <t>ЗАКАЗ</t>
  </si>
  <si>
    <t>ОСТАТОК</t>
  </si>
  <si>
    <t xml:space="preserve"> 318  Сосиски Датские ТМ Зареченские, ВЕС  ПОКОМ</t>
  </si>
  <si>
    <t>Заказ,кг</t>
  </si>
  <si>
    <t>Остаток
на складе</t>
  </si>
  <si>
    <t>Нет 
на складе</t>
  </si>
  <si>
    <t>Заказ Поляков 15.02.24.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</si>
</sst>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2" fillId="6" borderId="1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1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3" fontId="2" fillId="5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20"/>
  <sheetViews>
    <sheetView tabSelected="1" zoomScale="80" zoomScaleNormal="80" workbookViewId="0">
      <selection activeCell="M24" sqref="M24"/>
    </sheetView>
  </sheetViews>
  <sheetFormatPr defaultRowHeight="15" outlineLevelRow="1" x14ac:dyDescent="0.25"/>
  <cols>
    <col min="1" max="1" width="11.7109375" customWidth="1"/>
    <col min="2" max="2" width="91" style="1" customWidth="1"/>
    <col min="3" max="3" width="10.28515625" style="1" hidden="1" customWidth="1"/>
    <col min="4" max="4" width="20.140625" style="1" customWidth="1"/>
    <col min="5" max="5" width="16" style="1" customWidth="1"/>
    <col min="6" max="6" width="22" style="1" hidden="1" customWidth="1"/>
    <col min="7" max="7" width="19.85546875" style="1" hidden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2:31" ht="19.5" thickBot="1" x14ac:dyDescent="0.3">
      <c r="B1" s="48" t="s">
        <v>23</v>
      </c>
    </row>
    <row r="2" spans="2:31" ht="38.25" thickBot="1" x14ac:dyDescent="0.3">
      <c r="B2" s="28"/>
      <c r="C2" s="30"/>
      <c r="D2" s="30" t="s">
        <v>0</v>
      </c>
      <c r="E2" s="31" t="s">
        <v>20</v>
      </c>
      <c r="F2" s="32" t="s">
        <v>21</v>
      </c>
      <c r="G2" s="38" t="s">
        <v>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21" t="s">
        <v>1</v>
      </c>
      <c r="AB2" s="14"/>
      <c r="AC2" s="21" t="s">
        <v>17</v>
      </c>
      <c r="AD2" s="14"/>
      <c r="AE2" s="22" t="s">
        <v>18</v>
      </c>
    </row>
    <row r="3" spans="2:31" s="3" customFormat="1" ht="19.5" thickBot="1" x14ac:dyDescent="0.3">
      <c r="B3" s="27" t="s">
        <v>2</v>
      </c>
      <c r="C3" s="17"/>
      <c r="D3" s="47">
        <f>SUM(D4:D13)</f>
        <v>23630</v>
      </c>
      <c r="E3" s="47">
        <f>SUM(E4:E13)</f>
        <v>23588.5</v>
      </c>
      <c r="F3" s="18"/>
      <c r="G3" s="1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SUM(AC4:AC13)</f>
        <v>9.0289000000000001</v>
      </c>
      <c r="AD3" s="15"/>
      <c r="AE3" s="13">
        <f>SUM(AE4:AE13)</f>
        <v>0</v>
      </c>
    </row>
    <row r="4" spans="2:31" ht="16.5" customHeight="1" outlineLevel="1" x14ac:dyDescent="0.25">
      <c r="B4" s="29" t="s">
        <v>3</v>
      </c>
      <c r="C4" s="36">
        <v>0.17</v>
      </c>
      <c r="D4" s="36">
        <v>50</v>
      </c>
      <c r="E4" s="16">
        <f t="shared" ref="E4:E5" si="0">D4*C4</f>
        <v>8.5</v>
      </c>
      <c r="F4" s="37"/>
      <c r="G4" s="42">
        <f t="shared" ref="G4:G5" si="1">E4-F4</f>
        <v>8.5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>
        <v>0.17</v>
      </c>
      <c r="AB4" s="8"/>
      <c r="AC4" s="11">
        <f t="shared" ref="AC4:AC5" si="2">AA4*C4</f>
        <v>2.8900000000000006E-2</v>
      </c>
      <c r="AD4" s="8"/>
      <c r="AE4" s="11">
        <f t="shared" ref="AE4:AE5" si="3">AA4*F4</f>
        <v>0</v>
      </c>
    </row>
    <row r="5" spans="2:31" ht="16.5" customHeight="1" outlineLevel="1" x14ac:dyDescent="0.25">
      <c r="B5" s="29" t="s">
        <v>4</v>
      </c>
      <c r="C5" s="36">
        <v>1</v>
      </c>
      <c r="D5" s="36">
        <v>3500</v>
      </c>
      <c r="E5" s="16">
        <f t="shared" si="0"/>
        <v>3500</v>
      </c>
      <c r="F5" s="37"/>
      <c r="G5" s="42">
        <f t="shared" si="1"/>
        <v>3500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>
        <v>1</v>
      </c>
      <c r="AB5" s="8"/>
      <c r="AC5" s="11">
        <f t="shared" si="2"/>
        <v>1</v>
      </c>
      <c r="AD5" s="8"/>
      <c r="AE5" s="11">
        <f t="shared" si="3"/>
        <v>0</v>
      </c>
    </row>
    <row r="6" spans="2:31" ht="16.5" customHeight="1" outlineLevel="1" x14ac:dyDescent="0.25">
      <c r="B6" s="29" t="s">
        <v>5</v>
      </c>
      <c r="C6" s="36">
        <v>1</v>
      </c>
      <c r="D6" s="36">
        <v>6500</v>
      </c>
      <c r="E6" s="16">
        <f t="shared" ref="E6:E12" si="4">D6*C6</f>
        <v>6500</v>
      </c>
      <c r="F6" s="37"/>
      <c r="G6" s="42">
        <f t="shared" ref="G6:G12" si="5">E6-F6</f>
        <v>6500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>
        <v>1</v>
      </c>
      <c r="AB6" s="8"/>
      <c r="AC6" s="11">
        <f t="shared" ref="AC6:AC10" si="6">AA6*C6</f>
        <v>1</v>
      </c>
      <c r="AD6" s="8"/>
      <c r="AE6" s="11">
        <f t="shared" ref="AE6:AE10" si="7">AA6*F6</f>
        <v>0</v>
      </c>
    </row>
    <row r="7" spans="2:31" ht="16.5" customHeight="1" outlineLevel="1" x14ac:dyDescent="0.25">
      <c r="B7" s="29" t="s">
        <v>6</v>
      </c>
      <c r="C7" s="36">
        <v>1</v>
      </c>
      <c r="D7" s="36">
        <v>6500</v>
      </c>
      <c r="E7" s="16">
        <f t="shared" si="4"/>
        <v>6500</v>
      </c>
      <c r="F7" s="37"/>
      <c r="G7" s="42">
        <f t="shared" si="5"/>
        <v>6500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>
        <v>1</v>
      </c>
      <c r="AB7" s="8"/>
      <c r="AC7" s="11">
        <f t="shared" si="6"/>
        <v>1</v>
      </c>
      <c r="AD7" s="8"/>
      <c r="AE7" s="11">
        <f t="shared" si="7"/>
        <v>0</v>
      </c>
    </row>
    <row r="8" spans="2:31" ht="16.5" customHeight="1" outlineLevel="1" x14ac:dyDescent="0.25">
      <c r="B8" s="29" t="s">
        <v>7</v>
      </c>
      <c r="C8" s="36">
        <v>1</v>
      </c>
      <c r="D8" s="36">
        <v>4000</v>
      </c>
      <c r="E8" s="16">
        <f t="shared" si="4"/>
        <v>4000</v>
      </c>
      <c r="F8" s="37"/>
      <c r="G8" s="42">
        <f t="shared" si="5"/>
        <v>4000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si="6"/>
        <v>1</v>
      </c>
      <c r="AD8" s="8"/>
      <c r="AE8" s="11">
        <f t="shared" si="7"/>
        <v>0</v>
      </c>
    </row>
    <row r="9" spans="2:31" ht="16.5" customHeight="1" outlineLevel="1" x14ac:dyDescent="0.25">
      <c r="B9" s="29" t="s">
        <v>8</v>
      </c>
      <c r="C9" s="36">
        <v>1</v>
      </c>
      <c r="D9" s="36">
        <v>300</v>
      </c>
      <c r="E9" s="16">
        <f t="shared" si="4"/>
        <v>300</v>
      </c>
      <c r="F9" s="37"/>
      <c r="G9" s="42">
        <f t="shared" si="5"/>
        <v>300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6"/>
        <v>1</v>
      </c>
      <c r="AD9" s="8"/>
      <c r="AE9" s="11">
        <f t="shared" si="7"/>
        <v>0</v>
      </c>
    </row>
    <row r="10" spans="2:31" ht="16.5" customHeight="1" outlineLevel="1" x14ac:dyDescent="0.25">
      <c r="B10" s="29" t="s">
        <v>9</v>
      </c>
      <c r="C10" s="36">
        <v>1</v>
      </c>
      <c r="D10" s="36">
        <v>450</v>
      </c>
      <c r="E10" s="16">
        <f t="shared" si="4"/>
        <v>450</v>
      </c>
      <c r="F10" s="37"/>
      <c r="G10" s="42">
        <f t="shared" si="5"/>
        <v>450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si="6"/>
        <v>1</v>
      </c>
      <c r="AD10" s="8"/>
      <c r="AE10" s="11">
        <f t="shared" si="7"/>
        <v>0</v>
      </c>
    </row>
    <row r="11" spans="2:31" ht="16.5" customHeight="1" outlineLevel="1" x14ac:dyDescent="0.25">
      <c r="B11" s="29" t="s">
        <v>10</v>
      </c>
      <c r="C11" s="36">
        <v>1</v>
      </c>
      <c r="D11" s="36">
        <v>350</v>
      </c>
      <c r="E11" s="16">
        <f t="shared" si="4"/>
        <v>350</v>
      </c>
      <c r="F11" s="37"/>
      <c r="G11" s="42">
        <f t="shared" si="5"/>
        <v>350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ref="AC11:AC12" si="8">AA11*C11</f>
        <v>1</v>
      </c>
      <c r="AD11" s="8"/>
      <c r="AE11" s="11">
        <f t="shared" ref="AE11:AE12" si="9">AA11*F11</f>
        <v>0</v>
      </c>
    </row>
    <row r="12" spans="2:31" ht="16.5" customHeight="1" outlineLevel="1" x14ac:dyDescent="0.25">
      <c r="B12" s="29" t="s">
        <v>11</v>
      </c>
      <c r="C12" s="36">
        <v>1</v>
      </c>
      <c r="D12" s="36">
        <v>180</v>
      </c>
      <c r="E12" s="16">
        <f t="shared" si="4"/>
        <v>180</v>
      </c>
      <c r="F12" s="37"/>
      <c r="G12" s="42">
        <f t="shared" si="5"/>
        <v>180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8"/>
        <v>1</v>
      </c>
      <c r="AD12" s="8"/>
      <c r="AE12" s="11">
        <f t="shared" si="9"/>
        <v>0</v>
      </c>
    </row>
    <row r="13" spans="2:31" ht="16.5" customHeight="1" outlineLevel="1" x14ac:dyDescent="0.25">
      <c r="B13" s="29" t="s">
        <v>19</v>
      </c>
      <c r="C13" s="36">
        <v>1</v>
      </c>
      <c r="D13" s="36">
        <v>1800</v>
      </c>
      <c r="E13" s="24">
        <f t="shared" ref="E13:E16" si="10">D13*C13</f>
        <v>1800</v>
      </c>
      <c r="F13" s="37"/>
      <c r="G13" s="42">
        <f t="shared" ref="G13:G16" si="11">E13-F13</f>
        <v>1800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ref="AC13" si="12">AA13*C13</f>
        <v>1</v>
      </c>
      <c r="AD13" s="8"/>
      <c r="AE13" s="11">
        <f t="shared" ref="AE13" si="13">AA13*F13</f>
        <v>0</v>
      </c>
    </row>
    <row r="14" spans="2:31" s="3" customFormat="1" ht="19.5" hidden="1" collapsed="1" thickBot="1" x14ac:dyDescent="0.3">
      <c r="B14" s="27" t="s">
        <v>16</v>
      </c>
      <c r="C14" s="35"/>
      <c r="D14" s="17">
        <f>SUM(D15:D16)</f>
        <v>200</v>
      </c>
      <c r="E14" s="43">
        <f>E15+E16</f>
        <v>65</v>
      </c>
      <c r="F14" s="34"/>
      <c r="G14" s="43">
        <f t="shared" si="11"/>
        <v>65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  <c r="Y14" s="7"/>
      <c r="Z14" s="6"/>
      <c r="AA14" s="12"/>
      <c r="AB14" s="15"/>
      <c r="AC14" s="13">
        <f>SUM(AC15:AC16)</f>
        <v>0.185</v>
      </c>
      <c r="AD14" s="15"/>
      <c r="AE14" s="13">
        <f>SUM(AE15:AE16)</f>
        <v>0</v>
      </c>
    </row>
    <row r="15" spans="2:31" ht="16.5" hidden="1" customHeight="1" outlineLevel="1" x14ac:dyDescent="0.25">
      <c r="B15" s="39" t="s">
        <v>14</v>
      </c>
      <c r="C15" s="41">
        <v>0.35</v>
      </c>
      <c r="D15" s="40">
        <v>150</v>
      </c>
      <c r="E15" s="23">
        <f t="shared" si="10"/>
        <v>52.5</v>
      </c>
      <c r="F15" s="33"/>
      <c r="G15" s="42">
        <f t="shared" si="11"/>
        <v>52.5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0.35</v>
      </c>
      <c r="AB15" s="8"/>
      <c r="AC15" s="11">
        <f t="shared" ref="AC15:AC16" si="14">AA15*C15</f>
        <v>0.12249999999999998</v>
      </c>
      <c r="AD15" s="8"/>
      <c r="AE15" s="11">
        <f t="shared" ref="AE15:AE16" si="15">AA15*F15</f>
        <v>0</v>
      </c>
    </row>
    <row r="16" spans="2:31" ht="16.5" hidden="1" customHeight="1" outlineLevel="1" thickBot="1" x14ac:dyDescent="0.3">
      <c r="B16" s="39" t="s">
        <v>15</v>
      </c>
      <c r="C16" s="41">
        <v>0.25</v>
      </c>
      <c r="D16" s="49">
        <v>50</v>
      </c>
      <c r="E16" s="16">
        <f t="shared" si="10"/>
        <v>12.5</v>
      </c>
      <c r="F16" s="33"/>
      <c r="G16" s="42">
        <f t="shared" si="11"/>
        <v>12.5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0.25</v>
      </c>
      <c r="AB16" s="8"/>
      <c r="AC16" s="11">
        <f t="shared" si="14"/>
        <v>6.25E-2</v>
      </c>
      <c r="AD16" s="8"/>
      <c r="AE16" s="11">
        <f t="shared" si="15"/>
        <v>0</v>
      </c>
    </row>
    <row r="17" spans="2:31" s="3" customFormat="1" ht="19.5" hidden="1" collapsed="1" thickBot="1" x14ac:dyDescent="0.3">
      <c r="B17" s="27" t="s">
        <v>12</v>
      </c>
      <c r="C17" s="17"/>
      <c r="D17" s="17">
        <f>D18</f>
        <v>150</v>
      </c>
      <c r="E17" s="43">
        <f>E18</f>
        <v>150</v>
      </c>
      <c r="F17" s="34"/>
      <c r="G17" s="44">
        <f t="shared" ref="G17:G18" si="16">E17-F17</f>
        <v>150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  <c r="Y17" s="7"/>
      <c r="Z17" s="6"/>
      <c r="AA17" s="12"/>
      <c r="AB17" s="15"/>
      <c r="AC17" s="13">
        <f>SUM(AC18:AC18)</f>
        <v>1</v>
      </c>
      <c r="AD17" s="15"/>
      <c r="AE17" s="13">
        <f>SUM(AE18:AE18)</f>
        <v>0</v>
      </c>
    </row>
    <row r="18" spans="2:31" ht="16.5" hidden="1" customHeight="1" outlineLevel="1" thickBot="1" x14ac:dyDescent="0.3">
      <c r="B18" s="29" t="s">
        <v>13</v>
      </c>
      <c r="C18" s="10">
        <v>1</v>
      </c>
      <c r="D18" s="10">
        <v>150</v>
      </c>
      <c r="E18" s="16">
        <f t="shared" ref="E18" si="17">D18*C18</f>
        <v>150</v>
      </c>
      <c r="F18" s="33"/>
      <c r="G18" s="42">
        <f t="shared" si="16"/>
        <v>150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1">
        <v>1</v>
      </c>
      <c r="AB18" s="8"/>
      <c r="AC18" s="11">
        <f t="shared" ref="AC18" si="18">AA18*C18</f>
        <v>1</v>
      </c>
      <c r="AD18" s="8"/>
      <c r="AE18" s="11">
        <f t="shared" ref="AE18" si="19">AA18*F18</f>
        <v>0</v>
      </c>
    </row>
    <row r="19" spans="2:31" ht="19.5" hidden="1" thickBot="1" x14ac:dyDescent="0.3">
      <c r="B19" s="26"/>
      <c r="C19" s="25"/>
      <c r="D19" s="19">
        <f>D17+D14</f>
        <v>350</v>
      </c>
      <c r="E19" s="25">
        <f>E17+E14</f>
        <v>215</v>
      </c>
      <c r="F19" s="46"/>
      <c r="G19" s="45"/>
      <c r="AA19" s="20"/>
      <c r="AB19" s="20"/>
      <c r="AC19" s="20"/>
      <c r="AD19" s="20"/>
      <c r="AE19" s="20"/>
    </row>
    <row r="20" spans="2:31" hidden="1" x14ac:dyDescent="0.25"/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2024-02-15T07:22:52Z</dcterms:modified>
</cp:coreProperties>
</file>