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7D53D8-F8FF-4800-9898-EA8917A6FD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BP461" i="1" s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N57" i="1"/>
  <c r="BM57" i="1"/>
  <c r="Z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95" i="1" l="1"/>
  <c r="BN395" i="1"/>
  <c r="Z395" i="1"/>
  <c r="BP415" i="1"/>
  <c r="BN415" i="1"/>
  <c r="Z415" i="1"/>
  <c r="BP451" i="1"/>
  <c r="BN451" i="1"/>
  <c r="Z45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X667" i="1"/>
  <c r="Y35" i="1"/>
  <c r="Z49" i="1"/>
  <c r="BN49" i="1"/>
  <c r="Z68" i="1"/>
  <c r="BN68" i="1"/>
  <c r="Z82" i="1"/>
  <c r="BN82" i="1"/>
  <c r="Y96" i="1"/>
  <c r="Z94" i="1"/>
  <c r="BN94" i="1"/>
  <c r="Z107" i="1"/>
  <c r="BN107" i="1"/>
  <c r="Y118" i="1"/>
  <c r="Z125" i="1"/>
  <c r="BN125" i="1"/>
  <c r="Z141" i="1"/>
  <c r="BN141" i="1"/>
  <c r="Z158" i="1"/>
  <c r="BN158" i="1"/>
  <c r="Z163" i="1"/>
  <c r="BN163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299" i="1"/>
  <c r="BN299" i="1"/>
  <c r="Z308" i="1"/>
  <c r="BN308" i="1"/>
  <c r="Z341" i="1"/>
  <c r="BN341" i="1"/>
  <c r="Z367" i="1"/>
  <c r="BN367" i="1"/>
  <c r="Z381" i="1"/>
  <c r="BN381" i="1"/>
  <c r="BP389" i="1"/>
  <c r="BN389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77" i="1"/>
  <c r="J9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Z92" i="1"/>
  <c r="BN92" i="1"/>
  <c r="Z98" i="1"/>
  <c r="BN98" i="1"/>
  <c r="BP98" i="1"/>
  <c r="Z105" i="1"/>
  <c r="BN105" i="1"/>
  <c r="Z111" i="1"/>
  <c r="BN111" i="1"/>
  <c r="BP111" i="1"/>
  <c r="Z115" i="1"/>
  <c r="BN115" i="1"/>
  <c r="Z116" i="1"/>
  <c r="BN116" i="1"/>
  <c r="Z123" i="1"/>
  <c r="BN123" i="1"/>
  <c r="Z129" i="1"/>
  <c r="BN129" i="1"/>
  <c r="BP129" i="1"/>
  <c r="BP131" i="1"/>
  <c r="BN131" i="1"/>
  <c r="Z131" i="1"/>
  <c r="F9" i="1"/>
  <c r="F10" i="1"/>
  <c r="Z22" i="1"/>
  <c r="Z23" i="1" s="1"/>
  <c r="BN22" i="1"/>
  <c r="BP22" i="1"/>
  <c r="BP26" i="1"/>
  <c r="Z33" i="1"/>
  <c r="BN33" i="1"/>
  <c r="Y300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43" i="1"/>
  <c r="Z139" i="1"/>
  <c r="BN139" i="1"/>
  <c r="Z147" i="1"/>
  <c r="BN147" i="1"/>
  <c r="Z154" i="1"/>
  <c r="BN154" i="1"/>
  <c r="Y160" i="1"/>
  <c r="Y167" i="1"/>
  <c r="Z165" i="1"/>
  <c r="BN165" i="1"/>
  <c r="Y180" i="1"/>
  <c r="Z176" i="1"/>
  <c r="BN176" i="1"/>
  <c r="Z182" i="1"/>
  <c r="BN182" i="1"/>
  <c r="BP182" i="1"/>
  <c r="I677" i="1"/>
  <c r="Y202" i="1"/>
  <c r="Z196" i="1"/>
  <c r="BN196" i="1"/>
  <c r="Z200" i="1"/>
  <c r="BN200" i="1"/>
  <c r="Z211" i="1"/>
  <c r="BN211" i="1"/>
  <c r="Y223" i="1"/>
  <c r="Z217" i="1"/>
  <c r="BN217" i="1"/>
  <c r="Z221" i="1"/>
  <c r="BN221" i="1"/>
  <c r="Y237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2" i="1"/>
  <c r="Z293" i="1" s="1"/>
  <c r="BN292" i="1"/>
  <c r="BP292" i="1"/>
  <c r="Y293" i="1"/>
  <c r="Z297" i="1"/>
  <c r="BN297" i="1"/>
  <c r="Z306" i="1"/>
  <c r="BN306" i="1"/>
  <c r="Z336" i="1"/>
  <c r="BN336" i="1"/>
  <c r="T677" i="1"/>
  <c r="Z347" i="1"/>
  <c r="BN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65" i="1"/>
  <c r="BN365" i="1"/>
  <c r="Z373" i="1"/>
  <c r="BN373" i="1"/>
  <c r="Z379" i="1"/>
  <c r="BN379" i="1"/>
  <c r="Z383" i="1"/>
  <c r="BN383" i="1"/>
  <c r="Z398" i="1"/>
  <c r="BN398" i="1"/>
  <c r="Y406" i="1"/>
  <c r="Z404" i="1"/>
  <c r="BN404" i="1"/>
  <c r="Y405" i="1"/>
  <c r="Z409" i="1"/>
  <c r="Z410" i="1" s="1"/>
  <c r="BN409" i="1"/>
  <c r="BP409" i="1"/>
  <c r="Z413" i="1"/>
  <c r="BN413" i="1"/>
  <c r="Z421" i="1"/>
  <c r="BN421" i="1"/>
  <c r="BP421" i="1"/>
  <c r="Z425" i="1"/>
  <c r="BN425" i="1"/>
  <c r="Z429" i="1"/>
  <c r="BN429" i="1"/>
  <c r="Z444" i="1"/>
  <c r="Z445" i="1" s="1"/>
  <c r="BN444" i="1"/>
  <c r="BP444" i="1"/>
  <c r="Y445" i="1"/>
  <c r="Z449" i="1"/>
  <c r="BN449" i="1"/>
  <c r="Z453" i="1"/>
  <c r="BN453" i="1"/>
  <c r="Z461" i="1"/>
  <c r="BN461" i="1"/>
  <c r="Z469" i="1"/>
  <c r="BN469" i="1"/>
  <c r="Z487" i="1"/>
  <c r="BN487" i="1"/>
  <c r="Z490" i="1"/>
  <c r="BN490" i="1"/>
  <c r="Z495" i="1"/>
  <c r="BN49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Y458" i="1"/>
  <c r="BP456" i="1"/>
  <c r="BN456" i="1"/>
  <c r="Z456" i="1"/>
  <c r="H9" i="1"/>
  <c r="B677" i="1"/>
  <c r="X668" i="1"/>
  <c r="X669" i="1"/>
  <c r="X671" i="1"/>
  <c r="Y24" i="1"/>
  <c r="Z27" i="1"/>
  <c r="BN27" i="1"/>
  <c r="Z32" i="1"/>
  <c r="BN32" i="1"/>
  <c r="C677" i="1"/>
  <c r="Z48" i="1"/>
  <c r="BN48" i="1"/>
  <c r="Z50" i="1"/>
  <c r="BN50" i="1"/>
  <c r="Z52" i="1"/>
  <c r="BN52" i="1"/>
  <c r="Y53" i="1"/>
  <c r="Z56" i="1"/>
  <c r="Z58" i="1" s="1"/>
  <c r="BN56" i="1"/>
  <c r="BP56" i="1"/>
  <c r="D677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BN99" i="1"/>
  <c r="E677" i="1"/>
  <c r="Z106" i="1"/>
  <c r="Z108" i="1" s="1"/>
  <c r="BN106" i="1"/>
  <c r="Y109" i="1"/>
  <c r="Z112" i="1"/>
  <c r="BN112" i="1"/>
  <c r="Z114" i="1"/>
  <c r="BN114" i="1"/>
  <c r="F677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77" i="1"/>
  <c r="Z153" i="1"/>
  <c r="Z155" i="1" s="1"/>
  <c r="BN153" i="1"/>
  <c r="Y156" i="1"/>
  <c r="Z159" i="1"/>
  <c r="BN159" i="1"/>
  <c r="Z164" i="1"/>
  <c r="BN164" i="1"/>
  <c r="H677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7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8" i="1"/>
  <c r="Y246" i="1"/>
  <c r="BP240" i="1"/>
  <c r="BN240" i="1"/>
  <c r="Z240" i="1"/>
  <c r="Z246" i="1" s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Z288" i="1" s="1"/>
  <c r="Y288" i="1"/>
  <c r="Z300" i="1"/>
  <c r="BP298" i="1"/>
  <c r="BN298" i="1"/>
  <c r="Z298" i="1"/>
  <c r="BP307" i="1"/>
  <c r="BN307" i="1"/>
  <c r="Z307" i="1"/>
  <c r="Y33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85" i="1" l="1"/>
  <c r="Z223" i="1"/>
  <c r="Z179" i="1"/>
  <c r="Z166" i="1"/>
  <c r="Z160" i="1"/>
  <c r="Z133" i="1"/>
  <c r="Z101" i="1"/>
  <c r="Z53" i="1"/>
  <c r="Z337" i="1"/>
  <c r="Z629" i="1"/>
  <c r="Z619" i="1"/>
  <c r="Z556" i="1"/>
  <c r="Z385" i="1"/>
  <c r="Z271" i="1"/>
  <c r="Z117" i="1"/>
  <c r="Y668" i="1"/>
  <c r="Y671" i="1"/>
  <c r="Z647" i="1"/>
  <c r="Z612" i="1"/>
  <c r="Z590" i="1"/>
  <c r="Z504" i="1"/>
  <c r="Z431" i="1"/>
  <c r="Z126" i="1"/>
  <c r="Z86" i="1"/>
  <c r="Z70" i="1"/>
  <c r="Y669" i="1"/>
  <c r="Z34" i="1"/>
  <c r="X670" i="1"/>
  <c r="Z369" i="1"/>
  <c r="Z310" i="1"/>
  <c r="Z579" i="1"/>
  <c r="Z470" i="1"/>
  <c r="Z640" i="1"/>
  <c r="Z457" i="1"/>
  <c r="Z258" i="1"/>
  <c r="Z237" i="1"/>
  <c r="Z201" i="1"/>
  <c r="Z143" i="1"/>
  <c r="Z77" i="1"/>
  <c r="Y667" i="1"/>
  <c r="Z441" i="1"/>
  <c r="Y670" i="1" l="1"/>
  <c r="Z672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<sst xmlns="http://schemas.openxmlformats.org/spreadsheetml/2006/main" count="3167" uniqueCount="1091">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</sst>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0.41666666666666669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2250</v>
      </c>
      <c r="Y422" s="780">
        <f t="shared" si="87"/>
        <v>2250</v>
      </c>
      <c r="Z422" s="36">
        <f>IFERROR(IF(Y422=0,"",ROUNDUP(Y422/H422,0)*0.02175),"")</f>
        <v>3.2624999999999997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2322</v>
      </c>
      <c r="BN422" s="64">
        <f t="shared" si="89"/>
        <v>2322</v>
      </c>
      <c r="BO422" s="64">
        <f t="shared" si="90"/>
        <v>3.125</v>
      </c>
      <c r="BP422" s="64">
        <f t="shared" si="91"/>
        <v>3.125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2250</v>
      </c>
      <c r="Y424" s="780">
        <f t="shared" si="87"/>
        <v>2250</v>
      </c>
      <c r="Z424" s="36">
        <f>IFERROR(IF(Y424=0,"",ROUNDUP(Y424/H424,0)*0.02175),"")</f>
        <v>3.2624999999999997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2322</v>
      </c>
      <c r="BN424" s="64">
        <f t="shared" si="89"/>
        <v>2322</v>
      </c>
      <c r="BO424" s="64">
        <f t="shared" si="90"/>
        <v>3.125</v>
      </c>
      <c r="BP424" s="64">
        <f t="shared" si="91"/>
        <v>3.125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300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300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6.5249999999999995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4500</v>
      </c>
      <c r="Y432" s="781">
        <f>IFERROR(SUM(Y421:Y430),"0")</f>
        <v>4500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4500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4500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4644</v>
      </c>
      <c r="Y668" s="781">
        <f>IFERROR(SUM(BN22:BN664),"0")</f>
        <v>4644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7</v>
      </c>
      <c r="Y669" s="38">
        <f>ROUNDUP(SUM(BP22:BP664),0)</f>
        <v>7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4819</v>
      </c>
      <c r="Y670" s="781">
        <f>GrossWeightTotalR+PalletQtyTotalR*25</f>
        <v>4819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300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300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6.5249999999999995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4500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250,00"/>
        <filter val="300,00"/>
        <filter val="4 500,00"/>
        <filter val="4 644,00"/>
        <filter val="4 819,00"/>
        <filter val="7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